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4-bs105tx\Google Drive\อบรมexcel\อบรมexcel TSU\"/>
    </mc:Choice>
  </mc:AlternateContent>
  <xr:revisionPtr revIDLastSave="0" documentId="13_ncr:1_{2B47BDAE-FC75-41ED-B92E-CA523E49B59F}" xr6:coauthVersionLast="45" xr6:coauthVersionMax="45" xr10:uidLastSave="{00000000-0000-0000-0000-000000000000}"/>
  <bookViews>
    <workbookView xWindow="-120" yWindow="-120" windowWidth="29040" windowHeight="15960" activeTab="10" xr2:uid="{263342A4-A5F3-44B3-805A-E5C369FCC2F6}"/>
  </bookViews>
  <sheets>
    <sheet name="หน้าหลัก" sheetId="18" r:id="rId1"/>
    <sheet name="การนำเข้าข้อมูล" sheetId="9" r:id="rId2"/>
    <sheet name="บันทึกข้อมูล" sheetId="10" r:id="rId3"/>
    <sheet name="จังหวัด" sheetId="20" r:id="rId4"/>
    <sheet name="ข้อความ" sheetId="5" r:id="rId5"/>
    <sheet name="ข้อมูลสลับแนว" sheetId="6" r:id="rId6"/>
    <sheet name="พื้นฐาน" sheetId="3" r:id="rId7"/>
    <sheet name="ฟังก์ชั่น" sheetId="4" r:id="rId8"/>
    <sheet name="คัดลอกสูตร" sheetId="19" r:id="rId9"/>
    <sheet name="แผนภูมิ" sheetId="1" r:id="rId10"/>
    <sheet name="ซันเบิร์สท์" sheetId="2" r:id="rId11"/>
  </sheets>
  <externalReferences>
    <externalReference r:id="rId12"/>
    <externalReference r:id="rId13"/>
  </externalReferences>
  <definedNames>
    <definedName name="_xlnm._FilterDatabase" localSheetId="4" hidden="1">ข้อความ!$D$1:$D$24</definedName>
    <definedName name="_xlnm._FilterDatabase" localSheetId="7" hidden="1">ฟังก์ชั่น!$A$1:$C$20</definedName>
    <definedName name="AccountChart">[1]สมุดรายวัน!$A$4:$B$8</definedName>
    <definedName name="AccountCode">[1]สมุดรายวัน!$D$4:$E$15</definedName>
    <definedName name="ComRate" localSheetId="3">[2]คัดลอกสูตร!#REF!</definedName>
    <definedName name="ComRate">คัดลอกสูตร!#REF!</definedName>
    <definedName name="CustomerTable">[1]Customers!$B$2:$K$7</definedName>
    <definedName name="E0_B8_A3_E0_B8_B2_E0_B8_A2_E0_B8_8A_E0_B8_B7_E0_B9_88_E0_B8_AD_E0_B8_AD_E0_B8_B3_E0_B9_80_E0_B8_A0_E0_B8_AD_E0_B8_82_E0_B8_AD_E0_B8_87_E0_B8_9B_E0_B8_A3_E0_B8_B0_E0_B9_80_E0_B8_97_E0_B8_A8_E0_B9_84_E0_B8_97_E0_B8_A2" localSheetId="3">จังหวัด!$A$1:$A$24</definedName>
    <definedName name="E0_B8_A3_E0_B8_B2_E0_B8_A2_E0_B8_8A_E0_B8_B7_E0_B9_88_E0_B8_AD_E0_B8_AD_E0_B8_B3_E0_B9_80_E0_B8_A0_E0_B8_AD_E0_B8_82_E0_B8_AD_E0_B8_87_E0_B8_9B_E0_B8_A3_E0_B8_B0_E0_B9_80_E0_B8_97_E0_B8_A8_E0_B9_84_E0_B8_97_E0_B8_A2_1" localSheetId="3">จังหวัด!$K$1:$K$24</definedName>
    <definedName name="EmpData">'[1]10'!$B$4:$I$19</definedName>
    <definedName name="EmployeesTable">[1]Employees!$B$2:$M$24</definedName>
    <definedName name="Expscore">#REF!</definedName>
    <definedName name="_xlnm.Extract" localSheetId="4">ข้อความ!$P$2</definedName>
    <definedName name="ProductsTable">[1]Products!$A$2:$F$18</definedName>
    <definedName name="RateTaxTable" localSheetId="8">#REF!</definedName>
    <definedName name="RateTaxTable" localSheetId="3">#REF!</definedName>
    <definedName name="RateTaxTable">#REF!</definedName>
    <definedName name="Tax" localSheetId="8">#REF!</definedName>
    <definedName name="Tax" localSheetId="3">#REF!</definedName>
    <definedName name="Tax">#REF!</definedName>
    <definedName name="TaxCalTable">'[1]11'!$B$5:$G$12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0" l="1"/>
  <c r="I6" i="20"/>
  <c r="K7" i="20"/>
  <c r="K6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B8F2C3C-68FA-4A2A-9F1E-D4CB8BAA7294}" name="การเชื่อมต่อ1" type="4" refreshedVersion="6" background="1" saveData="1">
    <webPr sourceData="1" parsePre="1" consecutive="1" xl2000="1" url="https://th.wikipedia.org/wiki/%E0%B8%A3%E0%B8%B2%E0%B8%A2%E0%B8%8A%E0%B8%B7%E0%B9%88%E0%B8%AD%E0%B8%AD%E0%B8%B3%E0%B9%80%E0%B8%A0%E0%B8%AD%E0%B8%82%E0%B8%AD%E0%B8%87%E0%B8%9B%E0%B8%A3%E0%B8%B0%E0%B9%80%E0%B8%97%E0%B8%A8%E0%B9%84%E0%B8%97%E0%B8%A2"/>
  </connection>
  <connection id="2" xr16:uid="{002DD854-5AE1-46F3-81D3-B1B5685BC834}" name="การเชื่อมต่อ11" type="4" refreshedVersion="6" background="1" saveData="1">
    <webPr sourceData="1" parsePre="1" consecutive="1" xl2000="1" url="https://th.wikipedia.org/wiki/%E0%B8%A3%E0%B8%B2%E0%B8%A2%E0%B8%8A%E0%B8%B7%E0%B9%88%E0%B8%AD%E0%B8%AD%E0%B8%B3%E0%B9%80%E0%B8%A0%E0%B8%AD%E0%B8%82%E0%B8%AD%E0%B8%87%E0%B8%9B%E0%B8%A3%E0%B8%B0%E0%B9%80%E0%B8%97%E0%B8%A8%E0%B9%84%E0%B8%97%E0%B8%A2"/>
  </connection>
</connections>
</file>

<file path=xl/sharedStrings.xml><?xml version="1.0" encoding="utf-8"?>
<sst xmlns="http://schemas.openxmlformats.org/spreadsheetml/2006/main" count="396" uniqueCount="270">
  <si>
    <t>วิทยาเขต</t>
  </si>
  <si>
    <t>ชนิด</t>
  </si>
  <si>
    <t>ตัวแทน</t>
  </si>
  <si>
    <t>ยอดขายสัปดาห์ที่ 1</t>
  </si>
  <si>
    <t>วิทยาเขตเหนือ</t>
  </si>
  <si>
    <t>B2B</t>
  </si>
  <si>
    <t>Joe</t>
  </si>
  <si>
    <t>Eli</t>
  </si>
  <si>
    <t>Moe</t>
  </si>
  <si>
    <t>B2C</t>
  </si>
  <si>
    <t>Jan</t>
  </si>
  <si>
    <t>Jim</t>
  </si>
  <si>
    <t>Jay</t>
  </si>
  <si>
    <t>วิทยาเขตใต้</t>
  </si>
  <si>
    <t>Tim</t>
  </si>
  <si>
    <t>Sal</t>
  </si>
  <si>
    <t>Zed</t>
  </si>
  <si>
    <t>Guy</t>
  </si>
  <si>
    <t>Zeb</t>
  </si>
  <si>
    <t>Cat</t>
  </si>
  <si>
    <t>วิทยาเขตตะวันออก</t>
  </si>
  <si>
    <t>Taj</t>
  </si>
  <si>
    <t>Liv</t>
  </si>
  <si>
    <t>Lex</t>
  </si>
  <si>
    <t>Abe</t>
  </si>
  <si>
    <t>Les</t>
  </si>
  <si>
    <t>Ann</t>
  </si>
  <si>
    <t>วิทยาเขตตะวันตก</t>
  </si>
  <si>
    <t>Ivy</t>
  </si>
  <si>
    <t>Hal</t>
  </si>
  <si>
    <t>Joy</t>
  </si>
  <si>
    <t>Liz</t>
  </si>
  <si>
    <t>Tia</t>
  </si>
  <si>
    <t>Zoe</t>
  </si>
  <si>
    <t>แผนภูมิซันเบิร์สท์</t>
  </si>
  <si>
    <t>จำนวนที่จะใช้:</t>
  </si>
  <si>
    <t>การดำเนินการ:</t>
  </si>
  <si>
    <t>สูตร:</t>
  </si>
  <si>
    <t xml:space="preserve">การบวก (+) </t>
  </si>
  <si>
    <t xml:space="preserve">การลบ (-) </t>
  </si>
  <si>
    <t xml:space="preserve">การคูณ (*) </t>
  </si>
  <si>
    <t xml:space="preserve">การหาร (/) </t>
  </si>
  <si>
    <t xml:space="preserve">ยกกำลัง (^) </t>
  </si>
  <si>
    <t>สัญลักษณ์การดำเนนิการ</t>
  </si>
  <si>
    <t>การบวก</t>
  </si>
  <si>
    <t>การลบ</t>
  </si>
  <si>
    <t>การคูณ</t>
  </si>
  <si>
    <t>การหาร</t>
  </si>
  <si>
    <t>ยกกำลัง</t>
  </si>
  <si>
    <t>ผลรวม</t>
  </si>
  <si>
    <t>ค่าเฉลี่ย</t>
  </si>
  <si>
    <t>ค่าต่ำสุด</t>
  </si>
  <si>
    <t>ค่าสูงสุด</t>
  </si>
  <si>
    <t>นับจำนวน</t>
  </si>
  <si>
    <t>เลขที่</t>
  </si>
  <si>
    <t>เลขประจำตัว</t>
  </si>
  <si>
    <t>ชื่อ</t>
  </si>
  <si>
    <t>นามสกุล</t>
  </si>
  <si>
    <t>ตัวย่อ</t>
  </si>
  <si>
    <t>ตำแหน่ง</t>
  </si>
  <si>
    <t>เงินเดือน</t>
  </si>
  <si>
    <t>วันที่เริ่มงาน</t>
  </si>
  <si>
    <t>MK</t>
  </si>
  <si>
    <t>พนักงานขาย</t>
  </si>
  <si>
    <t>PS</t>
  </si>
  <si>
    <t>หัวหน้าแผนก</t>
  </si>
  <si>
    <t>AM</t>
  </si>
  <si>
    <t>ผู้จัดการ</t>
  </si>
  <si>
    <t>รองผู้จัดการ</t>
  </si>
  <si>
    <t>AC</t>
  </si>
  <si>
    <t>หัวหน้าแผนกเจ้าหนี้</t>
  </si>
  <si>
    <t>SE</t>
  </si>
  <si>
    <t>วิศกร</t>
  </si>
  <si>
    <t>AR</t>
  </si>
  <si>
    <t>เจ้าหน้าที่ออกแบบ</t>
  </si>
  <si>
    <t>PU</t>
  </si>
  <si>
    <t>พนักงาน</t>
  </si>
  <si>
    <t>คำนำหน้า</t>
  </si>
  <si>
    <t>เบอร์โทร</t>
  </si>
  <si>
    <t>0892226548</t>
  </si>
  <si>
    <t>0815556546</t>
  </si>
  <si>
    <t>0861587965</t>
  </si>
  <si>
    <t>0812356666</t>
  </si>
  <si>
    <t>0861587966</t>
  </si>
  <si>
    <t>0861587967</t>
  </si>
  <si>
    <t>0861587968</t>
  </si>
  <si>
    <t>0861587969</t>
  </si>
  <si>
    <t>0892226549</t>
  </si>
  <si>
    <t>0892226550</t>
  </si>
  <si>
    <t>0892226551</t>
  </si>
  <si>
    <t>0892226552</t>
  </si>
  <si>
    <t>0892226553</t>
  </si>
  <si>
    <t>0892226554</t>
  </si>
  <si>
    <t>0892226555</t>
  </si>
  <si>
    <t>0812356667</t>
  </si>
  <si>
    <t>0812356668</t>
  </si>
  <si>
    <t>0812356669</t>
  </si>
  <si>
    <t>0812356670</t>
  </si>
  <si>
    <t>0812356671</t>
  </si>
  <si>
    <t>0812356672</t>
  </si>
  <si>
    <t>0812356673</t>
  </si>
  <si>
    <t>0812356674</t>
  </si>
  <si>
    <t>จัดรูปแบบเบอร์โทร</t>
  </si>
  <si>
    <t>รวมข้อมูล คำนำหน้า ชื่อ นามสกุล</t>
  </si>
  <si>
    <t>ให้สร้างแผนภูมิวงกลม</t>
  </si>
  <si>
    <t>แสดงข้อมูล-ตัวย่อ ไม่ซ้ำกัน</t>
  </si>
  <si>
    <t>แสดงข้อมูล-ตำแหน่งไม่ซ้ำกัน</t>
  </si>
  <si>
    <t>สาขา</t>
  </si>
  <si>
    <t>ส่วนกลาง</t>
  </si>
  <si>
    <t>ภาคเหนือ</t>
  </si>
  <si>
    <t>ภาคอีสาน</t>
  </si>
  <si>
    <t>ภาคใต้</t>
  </si>
  <si>
    <t>ภาคตะวันออก</t>
  </si>
  <si>
    <t>ผลรวมยอดขายของภาคใต้</t>
  </si>
  <si>
    <t>ผลรวมยอดขายที่เกิน 50</t>
  </si>
  <si>
    <t>ผลรวมภาคเหนือที่มียอดขายที่เกิน 50</t>
  </si>
  <si>
    <t>ผลรวมยอดขายยกเว้นแถวที่ 10 ถึงแถวที่ 15</t>
  </si>
  <si>
    <t>เครื่องหมายเงื่อนไข</t>
  </si>
  <si>
    <t>&gt;</t>
  </si>
  <si>
    <t>&lt;</t>
  </si>
  <si>
    <t>&gt;=</t>
  </si>
  <si>
    <t>&lt;=</t>
  </si>
  <si>
    <t>&lt;&gt;</t>
  </si>
  <si>
    <t>ผลรวมทุกสาขายกเว้นส่วนกลาง</t>
  </si>
  <si>
    <t>เพศ</t>
  </si>
  <si>
    <t>อายุ</t>
  </si>
  <si>
    <t>สถานภาพ</t>
  </si>
  <si>
    <t>อาชีพ</t>
  </si>
  <si>
    <t>ระดับการศึกษาสูงสุด</t>
  </si>
  <si>
    <t>รายได้ต่อเดือน</t>
  </si>
  <si>
    <t>ชาย</t>
  </si>
  <si>
    <t>ต่ำกว่า 18</t>
  </si>
  <si>
    <t>โสด</t>
  </si>
  <si>
    <t>นักศึกษา</t>
  </si>
  <si>
    <t>ประถม-มัธยมศึกษา</t>
  </si>
  <si>
    <t>ต่ำกว่า 10000 บาท</t>
  </si>
  <si>
    <t>หญิง</t>
  </si>
  <si>
    <t>18-22 ปี</t>
  </si>
  <si>
    <t>สมรส</t>
  </si>
  <si>
    <t>รับราชการ หรือรัฐวิสาหกิจ</t>
  </si>
  <si>
    <t>อนุปริญญา</t>
  </si>
  <si>
    <t>10,001–20,000 บาท</t>
  </si>
  <si>
    <t>23-30 ปี</t>
  </si>
  <si>
    <t xml:space="preserve">หย่าร้าง / หม้าย </t>
  </si>
  <si>
    <t>พนักงานบริษัทเอกชน</t>
  </si>
  <si>
    <t>ปริญญาตรี</t>
  </si>
  <si>
    <t>20,001–30,000 บาท</t>
  </si>
  <si>
    <t>31-40 ปี</t>
  </si>
  <si>
    <t>เจ้าของกิจการ</t>
  </si>
  <si>
    <t>สูงกว่าปริญญาตรี</t>
  </si>
  <si>
    <t>30,001–40,000 บาท</t>
  </si>
  <si>
    <t>40-50 ปี</t>
  </si>
  <si>
    <t>รับจ้างฟรีแลนด์</t>
  </si>
  <si>
    <t>มากกว่า 40,001 บาท</t>
  </si>
  <si>
    <t>อื่นๆ</t>
  </si>
  <si>
    <t>การจัดการข้อมูลด้วยโปรแกรม Excel</t>
  </si>
  <si>
    <t xml:space="preserve">           ดร.วรรณภรณ์ บริพันธ์</t>
  </si>
  <si>
    <t>รายละเอียดเนื้อหา</t>
  </si>
  <si>
    <r>
      <t xml:space="preserve">     </t>
    </r>
    <r>
      <rPr>
        <sz val="16"/>
        <color rgb="FFFFC000"/>
        <rFont val="Segoe UI Symbol"/>
        <family val="2"/>
      </rPr>
      <t xml:space="preserve">➽ </t>
    </r>
    <r>
      <rPr>
        <sz val="16"/>
        <color theme="1"/>
        <rFont val="TH SarabunPSK"/>
        <family val="2"/>
      </rPr>
      <t>พื้นฐานการจัดการข้อมูล</t>
    </r>
  </si>
  <si>
    <r>
      <t xml:space="preserve">     </t>
    </r>
    <r>
      <rPr>
        <sz val="16"/>
        <color rgb="FFFFC000"/>
        <rFont val="Segoe UI Symbol"/>
        <family val="2"/>
      </rPr>
      <t xml:space="preserve">➽ </t>
    </r>
    <r>
      <rPr>
        <sz val="16"/>
        <color theme="1"/>
        <rFont val="TH SarabunPSK"/>
        <family val="2"/>
      </rPr>
      <t xml:space="preserve">การใช้ฟังก์ชั่น vlookup </t>
    </r>
  </si>
  <si>
    <r>
      <t xml:space="preserve">     </t>
    </r>
    <r>
      <rPr>
        <sz val="16"/>
        <color rgb="FFFFC000"/>
        <rFont val="Segoe UI Symbol"/>
        <family val="2"/>
      </rPr>
      <t>➽</t>
    </r>
    <r>
      <rPr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การนำเสนอข้อมูลด้วยแผนภูมิ</t>
    </r>
  </si>
  <si>
    <r>
      <t xml:space="preserve">     </t>
    </r>
    <r>
      <rPr>
        <sz val="16"/>
        <color rgb="FFFFC000"/>
        <rFont val="TH SarabunPSK"/>
        <family val="2"/>
      </rPr>
      <t>➽</t>
    </r>
    <r>
      <rPr>
        <sz val="16"/>
        <color theme="1"/>
        <rFont val="TH SarabunPSK"/>
        <family val="2"/>
      </rPr>
      <t xml:space="preserve"> การนำเสนอข้อมูลด้วย Pivot</t>
    </r>
  </si>
  <si>
    <r>
      <t xml:space="preserve">     </t>
    </r>
    <r>
      <rPr>
        <sz val="16"/>
        <color rgb="FFFFC000"/>
        <rFont val="TH SarabunPSK"/>
        <family val="2"/>
      </rPr>
      <t>➽</t>
    </r>
    <r>
      <rPr>
        <sz val="16"/>
        <color theme="1"/>
        <rFont val="TH SarabunPSK"/>
        <family val="2"/>
      </rPr>
      <t xml:space="preserve"> การนำเสนอข้อมูลรูปแบบ Dashboard</t>
    </r>
  </si>
  <si>
    <t>ชื่อ-สกุล</t>
  </si>
  <si>
    <t>นายนิติกร เช้าเครือ</t>
  </si>
  <si>
    <t>นายสมปอง เชิดชู</t>
  </si>
  <si>
    <t>นายอดิเทพ โสภา</t>
  </si>
  <si>
    <t>นายอภิชาติ ใจตรงดี</t>
  </si>
  <si>
    <t>นายไวทยา ไขศรี</t>
  </si>
  <si>
    <t>นายศิวพงษ์ กระจับเผือก</t>
  </si>
  <si>
    <t>นายอนุรักษ์ กันยา</t>
  </si>
  <si>
    <t>นายศิวกร ขาวสะอาด</t>
  </si>
  <si>
    <t>นายศุภวิชญ์ คงเจริญ</t>
  </si>
  <si>
    <t>นายธนทัต คงเจริญ</t>
  </si>
  <si>
    <t>นายวรรณเฉลิม จันทร์แตง</t>
  </si>
  <si>
    <t>นายเอนก จั่นทับ</t>
  </si>
  <si>
    <t>นางสาวกนกพร จารึกธรรม</t>
  </si>
  <si>
    <t>นางสาวนิภาภรณ์ ช่วยค้ำชู</t>
  </si>
  <si>
    <t>นางสาวภรณ์ทิพย์ บาระเมฆ</t>
  </si>
  <si>
    <t>นางสาววรรณวิสา บุญดา</t>
  </si>
  <si>
    <t>นางสาวสุนันธาทิพย์ บุญธรรม</t>
  </si>
  <si>
    <t>นางสาวรุ่งฤดี ภักดีศิริ</t>
  </si>
  <si>
    <t>นางสาวอุไรพร มุคำ</t>
  </si>
  <si>
    <t>นางสาวนภวรรณ รูปโฉม</t>
  </si>
  <si>
    <t>นางสาวบุญเสริม สนามทอง</t>
  </si>
  <si>
    <t>นางสาวพัชรวดี สุกใส</t>
  </si>
  <si>
    <t>นางสาวสุวรัตน์ หรั่งเรือง</t>
  </si>
  <si>
    <t>ให้สร้างตารางเพื่อบันทึกข้อมูล ดังรูปด้านบน</t>
  </si>
  <si>
    <t>ตารางคำนวณค่าคอมมิชชั่นจากยอดขายของพนักงาน</t>
  </si>
  <si>
    <t>ชื่อสกุล</t>
  </si>
  <si>
    <t>ยอดขาย</t>
  </si>
  <si>
    <t>อัตรา
ค่าคอมมิชชั่น</t>
  </si>
  <si>
    <t>ค่า
คอมมิชชั่น</t>
  </si>
  <si>
    <t>ผลตอบแทนรวม</t>
  </si>
  <si>
    <t>เงินเดือนใหม่</t>
  </si>
  <si>
    <t>นายนิติกร</t>
  </si>
  <si>
    <t>เช้าเครือ</t>
  </si>
  <si>
    <t>รวมค่าคอมมิชชั่น</t>
  </si>
  <si>
    <t>นายสมปอง</t>
  </si>
  <si>
    <t>เชิดชู</t>
  </si>
  <si>
    <t>ขึ้นเงินเดือน</t>
  </si>
  <si>
    <t>นายอดิเทพ</t>
  </si>
  <si>
    <t>โสภา</t>
  </si>
  <si>
    <t>นายอภิชาติ</t>
  </si>
  <si>
    <t>ใจตรงดี</t>
  </si>
  <si>
    <t>นายไวทยา</t>
  </si>
  <si>
    <t>ไขศรี</t>
  </si>
  <si>
    <t>นายศิวพงษ์</t>
  </si>
  <si>
    <t>กระจับเผือก</t>
  </si>
  <si>
    <t>นายอนุรักษ์</t>
  </si>
  <si>
    <t>กันยา</t>
  </si>
  <si>
    <t>นายศิวกร</t>
  </si>
  <si>
    <t>ขาวสะอาด</t>
  </si>
  <si>
    <t>นายศุภวิชญ์</t>
  </si>
  <si>
    <t>คงเจริญ</t>
  </si>
  <si>
    <t>นายธนทัต</t>
  </si>
  <si>
    <t>นางสาวอุไรพร</t>
  </si>
  <si>
    <t>มุคำ</t>
  </si>
  <si>
    <t>นางสาวนภวรรณ</t>
  </si>
  <si>
    <t>รูปโฉม</t>
  </si>
  <si>
    <t>นางสาวบุญเสริม</t>
  </si>
  <si>
    <t>สนามทอง</t>
  </si>
  <si>
    <t>นางสาวพัชรวดี</t>
  </si>
  <si>
    <t>สุกใส</t>
  </si>
  <si>
    <t>นางสาวสุวรัตน์</t>
  </si>
  <si>
    <t>หรั่งเรือง</t>
  </si>
  <si>
    <t>ผลรวมสะสม</t>
  </si>
  <si>
    <t>จังหวัด</t>
  </si>
  <si>
    <t>อำเภอ</t>
  </si>
  <si>
    <t>สงขลา</t>
  </si>
  <si>
    <t>กระแสสินธุ์</t>
  </si>
  <si>
    <t>สตูล</t>
  </si>
  <si>
    <t>คลองหอยโข่ง</t>
  </si>
  <si>
    <t>ควนเนียง</t>
  </si>
  <si>
    <t>จะนะ</t>
  </si>
  <si>
    <t>เทพา</t>
  </si>
  <si>
    <t>หาตำแหน่งแถวเริ่มต้นของค่าจังหวัดที่ต้องการ</t>
  </si>
  <si>
    <t>Match</t>
  </si>
  <si>
    <t>นาทวี</t>
  </si>
  <si>
    <t>นับว่ามีค่าจังหวัดที่ต้องการกี่แถว</t>
  </si>
  <si>
    <t>Countif</t>
  </si>
  <si>
    <t>นาหม่อม</t>
  </si>
  <si>
    <t>แสดงค่าอำเภอของจังหวัดที่ต้องการโดยอ้างอิง</t>
  </si>
  <si>
    <t>offset</t>
  </si>
  <si>
    <t>OFFSET(reference, rows, cols, [height], [Width])</t>
  </si>
  <si>
    <t>บางกล่ำ</t>
  </si>
  <si>
    <t>แทนค่า reference ด้วยเซลล์ A1</t>
  </si>
  <si>
    <t>เมืองสงขลา</t>
  </si>
  <si>
    <t>แทนค่า rows ด้วยสูตรในข้อ 1 แล้วลบด้วย 1 (เพราะต้องหักหัวแถวออก)</t>
  </si>
  <si>
    <t>ระโนด</t>
  </si>
  <si>
    <t>แทนค่า cols ด้วย 1</t>
  </si>
  <si>
    <t>รัตภูมิ</t>
  </si>
  <si>
    <t>แทนค่า [height] ด้วยสูตรในข้อ 2</t>
  </si>
  <si>
    <t>สทิงพระ</t>
  </si>
  <si>
    <t>แทนค่า [width] ด้วย 1</t>
  </si>
  <si>
    <t>สะเดา</t>
  </si>
  <si>
    <t>จากตัวอย่างจะได้สูตรดังนี้</t>
  </si>
  <si>
    <t>OFFSET(A1,MATCH(G2,A:A,0)-1,1,COUNTIF(A:A,G2),1)</t>
  </si>
  <si>
    <t>สะบ้าย้อย</t>
  </si>
  <si>
    <t>กำหนดการใส่ค่าแบบรายการที่อำเภอ</t>
  </si>
  <si>
    <t>สิงหนคร</t>
  </si>
  <si>
    <t>นำสูตร OFFSET ที่ได้ไปใส่ในแหล่งข้อมูล</t>
  </si>
  <si>
    <t>หาดใหญ่</t>
  </si>
  <si>
    <t>ควนกาหลง</t>
  </si>
  <si>
    <t>ควนโดน</t>
  </si>
  <si>
    <t>ท่าแพ</t>
  </si>
  <si>
    <t>ทุ่งหว้า</t>
  </si>
  <si>
    <t>มะนัง</t>
  </si>
  <si>
    <t>เมืองสตูล</t>
  </si>
  <si>
    <t>ละงู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</si>
</sst>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70000]d/mm/yyyy;@"/>
    <numFmt numFmtId="165" formatCode="0##\-###\-####"/>
  </numFmts>
  <fonts count="17"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theme="1"/>
      <name val="Leelawadee"/>
      <family val="2"/>
    </font>
    <font>
      <sz val="11"/>
      <color theme="0"/>
      <name val="Leelawadee"/>
      <family val="2"/>
    </font>
    <font>
      <b/>
      <sz val="16"/>
      <color theme="1"/>
      <name val="TH SarabunPSK"/>
      <family val="2"/>
    </font>
    <font>
      <sz val="8"/>
      <name val="TH SarabunPSK"/>
      <family val="2"/>
    </font>
    <font>
      <sz val="15"/>
      <color rgb="FF000000"/>
      <name val="Verdana"/>
      <family val="2"/>
    </font>
    <font>
      <sz val="16"/>
      <color theme="3"/>
      <name val="Angsana New"/>
      <family val="1"/>
    </font>
    <font>
      <sz val="15"/>
      <color rgb="FF000000"/>
      <name val="Angsana New"/>
      <family val="1"/>
    </font>
    <font>
      <sz val="16"/>
      <color rgb="FF000000"/>
      <name val="Angsana New"/>
      <family val="1"/>
    </font>
    <font>
      <b/>
      <sz val="16"/>
      <name val="Angsana New"/>
      <family val="1"/>
    </font>
    <font>
      <b/>
      <sz val="26"/>
      <color rgb="FF002060"/>
      <name val="TH SarabunPSK"/>
      <family val="2"/>
    </font>
    <font>
      <sz val="16"/>
      <color rgb="FFFFC000"/>
      <name val="Segoe UI Symbol"/>
      <family val="2"/>
    </font>
    <font>
      <sz val="16"/>
      <color rgb="FFFFC000"/>
      <name val="TH SarabunPS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3" borderId="0" applyNumberFormat="0" applyBorder="0" applyProtection="0"/>
    <xf numFmtId="0" fontId="3" fillId="2" borderId="2"/>
    <xf numFmtId="0" fontId="3" fillId="2" borderId="0"/>
    <xf numFmtId="0" fontId="3" fillId="4" borderId="1"/>
    <xf numFmtId="0" fontId="3" fillId="2" borderId="2"/>
    <xf numFmtId="0" fontId="2" fillId="0" borderId="0" applyNumberFormat="0" applyFill="0" applyBorder="0" applyAlignment="0" applyProtection="0"/>
    <xf numFmtId="0" fontId="7" fillId="0" borderId="0"/>
    <xf numFmtId="0" fontId="15" fillId="0" borderId="0"/>
  </cellStyleXfs>
  <cellXfs count="39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43" fontId="0" fillId="0" borderId="3" xfId="1" applyFont="1" applyBorder="1"/>
    <xf numFmtId="164" fontId="0" fillId="0" borderId="3" xfId="0" applyNumberFormat="1" applyBorder="1"/>
    <xf numFmtId="164" fontId="0" fillId="0" borderId="0" xfId="0" applyNumberFormat="1"/>
    <xf numFmtId="43" fontId="5" fillId="5" borderId="3" xfId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0" borderId="3" xfId="0" quotePrefix="1" applyNumberFormat="1" applyBorder="1"/>
    <xf numFmtId="165" fontId="0" fillId="0" borderId="3" xfId="0" quotePrefix="1" applyNumberFormat="1" applyBorder="1"/>
    <xf numFmtId="165" fontId="0" fillId="0" borderId="3" xfId="0" applyNumberFormat="1" applyBorder="1"/>
    <xf numFmtId="0" fontId="7" fillId="0" borderId="0" xfId="8"/>
    <xf numFmtId="0" fontId="8" fillId="0" borderId="0" xfId="7" applyFont="1"/>
    <xf numFmtId="0" fontId="8" fillId="0" borderId="0" xfId="7" applyFont="1" applyAlignment="1">
      <alignment horizontal="center"/>
    </xf>
    <xf numFmtId="0" fontId="9" fillId="0" borderId="0" xfId="8" applyFont="1"/>
    <xf numFmtId="0" fontId="10" fillId="0" borderId="0" xfId="8" applyFont="1"/>
    <xf numFmtId="0" fontId="7" fillId="6" borderId="0" xfId="8" applyFill="1"/>
    <xf numFmtId="0" fontId="11" fillId="6" borderId="0" xfId="7" applyFont="1" applyFill="1"/>
    <xf numFmtId="0" fontId="12" fillId="7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0" borderId="3" xfId="0" applyFont="1" applyBorder="1"/>
    <xf numFmtId="0" fontId="16" fillId="0" borderId="0" xfId="9" applyFont="1"/>
    <xf numFmtId="0" fontId="15" fillId="0" borderId="0" xfId="9"/>
    <xf numFmtId="0" fontId="15" fillId="0" borderId="3" xfId="9" applyBorder="1"/>
    <xf numFmtId="9" fontId="15" fillId="0" borderId="3" xfId="9" applyNumberFormat="1" applyBorder="1"/>
    <xf numFmtId="0" fontId="15" fillId="0" borderId="0" xfId="9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5" fillId="8" borderId="6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</cellXfs>
  <cellStyles count="10">
    <cellStyle name="GrayCell 2 2" xfId="4" xr:uid="{B34B1299-A03D-4A11-8159-D974B8FD1A52}"/>
    <cellStyle name="OrangeBorder" xfId="3" xr:uid="{459CCB06-A0AE-40EC-8290-93D9A4A6791F}"/>
    <cellStyle name="OrangeBorder 2" xfId="6" xr:uid="{0827295A-4DD0-4F82-8567-CDCBD96A66CD}"/>
    <cellStyle name="YellowCell 2 2" xfId="5" xr:uid="{057044E5-1804-4979-8EF4-D6997858E0EA}"/>
    <cellStyle name="จุลภาค" xfId="1" builtinId="3"/>
    <cellStyle name="ปกติ" xfId="0" builtinId="0" customBuiltin="1"/>
    <cellStyle name="ปกติ 2" xfId="8" xr:uid="{C2011C59-759D-48DB-9399-64668F64F881}"/>
    <cellStyle name="ปกติ 3" xfId="9" xr:uid="{4589D6D0-622F-4BB3-803B-8E327514629A}"/>
    <cellStyle name="หัวเรื่อง 3 2" xfId="2" xr:uid="{471E21C8-14E0-4468-B3A8-DCC8478CFB13}"/>
    <cellStyle name="หัวเรื่อง 4" xfId="7" builtinId="19"/>
  </cellStyles>
  <dxfs count="0"/>
  <tableStyles count="0" defaultTableStyle="TableStyleMedium2" defaultPivotStyle="PivotStyleLight16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85722</xdr:colOff>
      <xdr:row>2</xdr:row>
      <xdr:rowOff>266701</xdr:rowOff>
    </xdr:from>
    <xdr:to>
      <xdr:col>3</xdr:col>
      <xdr:colOff>647700</xdr:colOff>
      <xdr:row>9</xdr:row>
      <xdr:rowOff>218743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CB23FBB-6965-48CF-B859-7ECD3B6C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5722" y="876301"/>
          <a:ext cx="2619378" cy="21713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165794</xdr:colOff>
      <xdr:row>13</xdr:row>
      <xdr:rowOff>0</xdr:rowOff>
    </xdr:from>
    <xdr:to>
      <xdr:col>4</xdr:col>
      <xdr:colOff>379850</xdr:colOff>
      <xdr:row>20</xdr:row>
      <xdr:rowOff>113425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EE15980-46F7-4D1B-B0D2-1155AB205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94" y="3962400"/>
          <a:ext cx="2957256" cy="22470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7</xdr:col>
      <xdr:colOff>664210</xdr:colOff>
      <xdr:row>2</xdr:row>
      <xdr:rowOff>266700</xdr:rowOff>
    </xdr:from>
    <xdr:to>
      <xdr:col>11</xdr:col>
      <xdr:colOff>627869</xdr:colOff>
      <xdr:row>12</xdr:row>
      <xdr:rowOff>103918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2E48A412-2E76-4869-83E7-51E174E0D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64810" y="876300"/>
          <a:ext cx="2706859" cy="297094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533400</xdr:colOff>
      <xdr:row>13</xdr:row>
      <xdr:rowOff>247651</xdr:rowOff>
    </xdr:from>
    <xdr:to>
      <xdr:col>11</xdr:col>
      <xdr:colOff>619125</xdr:colOff>
      <xdr:row>20</xdr:row>
      <xdr:rowOff>56267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F7AC6AC0-F41D-4985-B5F5-82A5FD172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76600" y="4295776"/>
          <a:ext cx="4886325" cy="194221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238125</xdr:rowOff>
    </xdr:from>
    <xdr:to>
      <xdr:col>11</xdr:col>
      <xdr:colOff>190500</xdr:colOff>
      <xdr:row>8</xdr:row>
      <xdr:rowOff>92282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7F0D452-63BC-4F14-8055-292FA70AA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38125"/>
          <a:ext cx="7648575" cy="2140157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1914525</xdr:colOff>
      <xdr:row>15</xdr:row>
      <xdr:rowOff>85726</xdr:rowOff>
    </xdr:from>
    <xdr:to>
      <xdr:col>10</xdr:col>
      <xdr:colOff>876300</xdr:colOff>
      <xdr:row>23</xdr:row>
      <xdr:rowOff>236478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3D008E2-DF88-4968-8C13-6668AFE4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3225" y="4657726"/>
          <a:ext cx="2943225" cy="25891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13</xdr:col>
      <xdr:colOff>218392</xdr:colOff>
      <xdr:row>4</xdr:row>
      <xdr:rowOff>295162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1E638C53-EE4A-448C-8B1B-5376A7ECD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4114800" y="609600"/>
          <a:ext cx="5466667" cy="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%2014-bs105tx/Google%20Drive/&#3629;&#3610;&#3619;&#3617;excel/ExcelWorkshop_bo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29;&#3609;_&#3629;&#3610;&#3619;&#3617;excel_TS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.1"/>
      <sheetName val="2.2"/>
      <sheetName val="สำรวจความคิดเห็นของลูกค้า"/>
      <sheetName val="3.1"/>
      <sheetName val="3.2"/>
      <sheetName val="4"/>
      <sheetName val="5.1"/>
      <sheetName val="5.2"/>
      <sheetName val="6"/>
      <sheetName val="7"/>
      <sheetName val="8"/>
      <sheetName val="9"/>
      <sheetName val="10"/>
      <sheetName val="11"/>
      <sheetName val="12"/>
      <sheetName val="13"/>
      <sheetName val="สมุดรายวัน"/>
      <sheetName val="บัญชีแยกประเภท"/>
      <sheetName val="งบกำไรขาดทุน"/>
      <sheetName val="Customers"/>
      <sheetName val="Products"/>
      <sheetName val="Employees"/>
      <sheetName val="Suppliers"/>
      <sheetName val="Expen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4">
            <v>2401</v>
          </cell>
          <cell r="C4" t="str">
            <v>นายนิติกร</v>
          </cell>
          <cell r="D4" t="str">
            <v>เช้าเครือ</v>
          </cell>
          <cell r="E4">
            <v>9000</v>
          </cell>
          <cell r="F4">
            <v>450</v>
          </cell>
          <cell r="G4">
            <v>300</v>
          </cell>
          <cell r="H4">
            <v>94</v>
          </cell>
          <cell r="I4">
            <v>8344</v>
          </cell>
        </row>
        <row r="5">
          <cell r="B5">
            <v>2403</v>
          </cell>
          <cell r="C5" t="str">
            <v>นายสมปอง</v>
          </cell>
          <cell r="D5" t="str">
            <v>เชิดชู</v>
          </cell>
          <cell r="E5">
            <v>12000</v>
          </cell>
          <cell r="F5">
            <v>600</v>
          </cell>
          <cell r="G5">
            <v>0</v>
          </cell>
          <cell r="H5">
            <v>400</v>
          </cell>
          <cell r="I5">
            <v>11800</v>
          </cell>
        </row>
        <row r="6">
          <cell r="B6">
            <v>2405</v>
          </cell>
          <cell r="C6" t="str">
            <v>นายอดิเทพ</v>
          </cell>
          <cell r="D6" t="str">
            <v>โสภา</v>
          </cell>
          <cell r="E6">
            <v>24000</v>
          </cell>
          <cell r="F6">
            <v>750</v>
          </cell>
          <cell r="G6">
            <v>0</v>
          </cell>
          <cell r="H6">
            <v>350</v>
          </cell>
          <cell r="I6">
            <v>23600</v>
          </cell>
        </row>
        <row r="7">
          <cell r="B7">
            <v>2435</v>
          </cell>
          <cell r="C7" t="str">
            <v>นายอภิชาติ</v>
          </cell>
          <cell r="D7" t="str">
            <v>ใจตรงดี</v>
          </cell>
          <cell r="E7">
            <v>21000</v>
          </cell>
          <cell r="F7">
            <v>750</v>
          </cell>
          <cell r="G7">
            <v>0</v>
          </cell>
          <cell r="H7">
            <v>788</v>
          </cell>
          <cell r="I7">
            <v>21038</v>
          </cell>
        </row>
        <row r="8">
          <cell r="B8">
            <v>2502</v>
          </cell>
          <cell r="C8" t="str">
            <v>นายไวทยา</v>
          </cell>
          <cell r="D8" t="str">
            <v>ไขศรี</v>
          </cell>
          <cell r="E8">
            <v>18000</v>
          </cell>
          <cell r="F8">
            <v>750</v>
          </cell>
          <cell r="G8">
            <v>0</v>
          </cell>
          <cell r="H8">
            <v>563</v>
          </cell>
          <cell r="I8">
            <v>17813</v>
          </cell>
        </row>
        <row r="9">
          <cell r="B9">
            <v>2518</v>
          </cell>
          <cell r="C9" t="str">
            <v>นายศิวพงษ์</v>
          </cell>
          <cell r="D9" t="str">
            <v>กระจับเผือก</v>
          </cell>
          <cell r="E9">
            <v>10800</v>
          </cell>
          <cell r="F9">
            <v>540</v>
          </cell>
          <cell r="G9">
            <v>0</v>
          </cell>
          <cell r="H9">
            <v>180</v>
          </cell>
          <cell r="I9">
            <v>10440</v>
          </cell>
        </row>
        <row r="10">
          <cell r="B10">
            <v>2806</v>
          </cell>
          <cell r="C10" t="str">
            <v>นายอนุรักษ์</v>
          </cell>
          <cell r="D10" t="str">
            <v>กันยา</v>
          </cell>
          <cell r="E10">
            <v>25000</v>
          </cell>
          <cell r="F10">
            <v>750</v>
          </cell>
          <cell r="G10">
            <v>0</v>
          </cell>
          <cell r="H10">
            <v>54</v>
          </cell>
          <cell r="I10">
            <v>24304</v>
          </cell>
        </row>
        <row r="11">
          <cell r="B11">
            <v>2971</v>
          </cell>
          <cell r="C11" t="str">
            <v>นายศิวกร</v>
          </cell>
          <cell r="D11" t="str">
            <v>ขาวสะอาด</v>
          </cell>
          <cell r="E11">
            <v>15000</v>
          </cell>
          <cell r="F11">
            <v>750</v>
          </cell>
          <cell r="G11">
            <v>0</v>
          </cell>
          <cell r="H11">
            <v>437</v>
          </cell>
          <cell r="I11">
            <v>14687</v>
          </cell>
        </row>
        <row r="12">
          <cell r="B12">
            <v>2972</v>
          </cell>
          <cell r="C12" t="str">
            <v>นายศุภวิชญ์</v>
          </cell>
          <cell r="D12" t="str">
            <v>คงเจริญ</v>
          </cell>
          <cell r="E12">
            <v>9900</v>
          </cell>
          <cell r="F12">
            <v>495</v>
          </cell>
          <cell r="G12">
            <v>0</v>
          </cell>
          <cell r="H12">
            <v>268</v>
          </cell>
          <cell r="I12">
            <v>9673</v>
          </cell>
        </row>
        <row r="13">
          <cell r="B13">
            <v>3425</v>
          </cell>
          <cell r="C13" t="str">
            <v>นายธนทัต</v>
          </cell>
          <cell r="D13" t="str">
            <v>คงเจริญ</v>
          </cell>
          <cell r="E13">
            <v>24000</v>
          </cell>
          <cell r="F13">
            <v>750</v>
          </cell>
          <cell r="G13">
            <v>0</v>
          </cell>
          <cell r="H13">
            <v>0</v>
          </cell>
          <cell r="I13">
            <v>23250</v>
          </cell>
        </row>
        <row r="14">
          <cell r="B14">
            <v>3426</v>
          </cell>
          <cell r="C14" t="str">
            <v>นายวรรณเฉลิม</v>
          </cell>
          <cell r="D14" t="str">
            <v>จันทร์แตง</v>
          </cell>
          <cell r="E14">
            <v>10000</v>
          </cell>
          <cell r="F14">
            <v>500</v>
          </cell>
          <cell r="G14">
            <v>0</v>
          </cell>
          <cell r="H14">
            <v>188</v>
          </cell>
          <cell r="I14">
            <v>9688</v>
          </cell>
        </row>
        <row r="15">
          <cell r="B15">
            <v>3427</v>
          </cell>
          <cell r="C15" t="str">
            <v>นายเอนก</v>
          </cell>
          <cell r="D15" t="str">
            <v>จั่นทับ</v>
          </cell>
          <cell r="E15">
            <v>9000</v>
          </cell>
          <cell r="F15">
            <v>450</v>
          </cell>
          <cell r="G15">
            <v>300</v>
          </cell>
          <cell r="H15">
            <v>131</v>
          </cell>
          <cell r="I15">
            <v>8381</v>
          </cell>
        </row>
        <row r="16">
          <cell r="B16">
            <v>2408</v>
          </cell>
          <cell r="C16" t="str">
            <v>นางสาวกนกพร</v>
          </cell>
          <cell r="D16" t="str">
            <v>จารึกธรรม</v>
          </cell>
          <cell r="E16">
            <v>12000</v>
          </cell>
          <cell r="F16">
            <v>600</v>
          </cell>
          <cell r="G16">
            <v>0</v>
          </cell>
          <cell r="H16">
            <v>375</v>
          </cell>
          <cell r="I16">
            <v>11775</v>
          </cell>
        </row>
        <row r="17">
          <cell r="B17">
            <v>2412</v>
          </cell>
          <cell r="C17" t="str">
            <v>นางสาวนิภาภรณ์</v>
          </cell>
          <cell r="D17" t="str">
            <v>ช่วยค้ำชู</v>
          </cell>
          <cell r="E17">
            <v>24000</v>
          </cell>
          <cell r="F17">
            <v>750</v>
          </cell>
          <cell r="G17">
            <v>0</v>
          </cell>
          <cell r="H17">
            <v>242</v>
          </cell>
          <cell r="I17">
            <v>23492</v>
          </cell>
        </row>
        <row r="18">
          <cell r="B18">
            <v>2414</v>
          </cell>
          <cell r="C18" t="str">
            <v>นางสาวภรณ์ทิพย์</v>
          </cell>
          <cell r="D18" t="str">
            <v>บาระเมฆ</v>
          </cell>
          <cell r="E18">
            <v>21000</v>
          </cell>
          <cell r="F18">
            <v>750</v>
          </cell>
          <cell r="G18">
            <v>0</v>
          </cell>
          <cell r="H18">
            <v>583</v>
          </cell>
          <cell r="I18">
            <v>20833</v>
          </cell>
        </row>
        <row r="19">
          <cell r="B19">
            <v>2416</v>
          </cell>
          <cell r="C19" t="str">
            <v>นางสาววรรณวิสา</v>
          </cell>
          <cell r="D19" t="str">
            <v>บุญดา</v>
          </cell>
          <cell r="E19">
            <v>18000</v>
          </cell>
          <cell r="F19">
            <v>750</v>
          </cell>
          <cell r="G19">
            <v>0</v>
          </cell>
          <cell r="H19">
            <v>140</v>
          </cell>
          <cell r="I19">
            <v>17390</v>
          </cell>
        </row>
      </sheetData>
      <sheetData sheetId="14">
        <row r="5">
          <cell r="B5">
            <v>1</v>
          </cell>
          <cell r="C5">
            <v>150000</v>
          </cell>
          <cell r="D5">
            <v>150000</v>
          </cell>
          <cell r="E5">
            <v>0</v>
          </cell>
          <cell r="F5">
            <v>0</v>
          </cell>
          <cell r="G5">
            <v>0</v>
          </cell>
        </row>
        <row r="6">
          <cell r="B6">
            <v>150001</v>
          </cell>
          <cell r="C6">
            <v>300000</v>
          </cell>
          <cell r="D6">
            <v>150000</v>
          </cell>
          <cell r="E6">
            <v>0.05</v>
          </cell>
          <cell r="F6">
            <v>7500</v>
          </cell>
          <cell r="G6">
            <v>7500</v>
          </cell>
        </row>
        <row r="7">
          <cell r="B7">
            <v>300001</v>
          </cell>
          <cell r="C7">
            <v>500000</v>
          </cell>
          <cell r="D7">
            <v>200000</v>
          </cell>
          <cell r="E7">
            <v>0.1</v>
          </cell>
          <cell r="F7">
            <v>20000</v>
          </cell>
          <cell r="G7">
            <v>27500</v>
          </cell>
        </row>
        <row r="8">
          <cell r="B8">
            <v>500001</v>
          </cell>
          <cell r="C8">
            <v>750000</v>
          </cell>
          <cell r="D8">
            <v>250000</v>
          </cell>
          <cell r="E8">
            <v>0.15</v>
          </cell>
          <cell r="F8">
            <v>37500</v>
          </cell>
          <cell r="G8">
            <v>65000</v>
          </cell>
        </row>
        <row r="9">
          <cell r="B9">
            <v>750001</v>
          </cell>
          <cell r="C9">
            <v>1000000</v>
          </cell>
          <cell r="D9">
            <v>250000</v>
          </cell>
          <cell r="E9">
            <v>0.2</v>
          </cell>
          <cell r="F9">
            <v>50000</v>
          </cell>
          <cell r="G9">
            <v>115000</v>
          </cell>
        </row>
        <row r="10">
          <cell r="B10">
            <v>1000001</v>
          </cell>
          <cell r="C10">
            <v>2000000</v>
          </cell>
          <cell r="D10">
            <v>1000000</v>
          </cell>
          <cell r="E10">
            <v>0.25</v>
          </cell>
          <cell r="F10">
            <v>250000</v>
          </cell>
          <cell r="G10">
            <v>365000</v>
          </cell>
        </row>
        <row r="11">
          <cell r="B11">
            <v>2000001</v>
          </cell>
          <cell r="C11">
            <v>4000000</v>
          </cell>
          <cell r="D11">
            <v>2000000</v>
          </cell>
          <cell r="E11">
            <v>0.3</v>
          </cell>
          <cell r="F11">
            <v>600000</v>
          </cell>
          <cell r="G11">
            <v>965000</v>
          </cell>
        </row>
        <row r="12">
          <cell r="B12">
            <v>4000001</v>
          </cell>
          <cell r="E12">
            <v>0.35</v>
          </cell>
        </row>
      </sheetData>
      <sheetData sheetId="15"/>
      <sheetData sheetId="16"/>
      <sheetData sheetId="17">
        <row r="4">
          <cell r="A4">
            <v>1</v>
          </cell>
          <cell r="B4" t="str">
            <v>สินทรัพย์</v>
          </cell>
          <cell r="D4">
            <v>110</v>
          </cell>
          <cell r="E4" t="str">
            <v>เงินสด</v>
          </cell>
        </row>
        <row r="5">
          <cell r="A5">
            <v>2</v>
          </cell>
          <cell r="B5" t="str">
            <v>หนี้สิน</v>
          </cell>
          <cell r="D5">
            <v>120</v>
          </cell>
          <cell r="E5" t="str">
            <v>ลูกหนี้</v>
          </cell>
        </row>
        <row r="6">
          <cell r="A6">
            <v>3</v>
          </cell>
          <cell r="B6" t="str">
            <v>ทุน</v>
          </cell>
          <cell r="D6">
            <v>121</v>
          </cell>
          <cell r="E6" t="str">
            <v>ลูกหนี้ บริษัท AR001</v>
          </cell>
        </row>
        <row r="7">
          <cell r="A7">
            <v>4</v>
          </cell>
          <cell r="B7" t="str">
            <v>รายได้</v>
          </cell>
          <cell r="D7">
            <v>130</v>
          </cell>
          <cell r="E7" t="str">
            <v>ที่ดิน</v>
          </cell>
        </row>
        <row r="8">
          <cell r="A8">
            <v>5</v>
          </cell>
          <cell r="B8" t="str">
            <v>ค่าใช้จ่าย</v>
          </cell>
          <cell r="D8">
            <v>212</v>
          </cell>
          <cell r="E8" t="str">
            <v>เจ้าหนี้ บริษัท AP002</v>
          </cell>
        </row>
        <row r="9">
          <cell r="D9">
            <v>310</v>
          </cell>
          <cell r="E9" t="str">
            <v>ทุน</v>
          </cell>
        </row>
        <row r="10">
          <cell r="D10">
            <v>320</v>
          </cell>
          <cell r="E10" t="str">
            <v>กำไรขาดทุน</v>
          </cell>
        </row>
        <row r="11">
          <cell r="D11">
            <v>410</v>
          </cell>
          <cell r="E11" t="str">
            <v>ขายสินค้า</v>
          </cell>
        </row>
        <row r="12">
          <cell r="D12">
            <v>510</v>
          </cell>
          <cell r="E12" t="str">
            <v>ซื้อสินค้า</v>
          </cell>
        </row>
        <row r="13">
          <cell r="D13">
            <v>520</v>
          </cell>
          <cell r="E13" t="str">
            <v>ค่าวัสดุสำนักงาน</v>
          </cell>
        </row>
        <row r="14">
          <cell r="D14">
            <v>530</v>
          </cell>
          <cell r="E14" t="str">
            <v>เงินเดือน</v>
          </cell>
        </row>
        <row r="15">
          <cell r="D15">
            <v>540</v>
          </cell>
          <cell r="E15" t="str">
            <v>ค่าเช่าสำนักงาน</v>
          </cell>
        </row>
      </sheetData>
      <sheetData sheetId="18"/>
      <sheetData sheetId="19"/>
      <sheetData sheetId="20">
        <row r="2">
          <cell r="B2" t="str">
            <v xml:space="preserve"> กฟผ. จำกัด (มหาชน)</v>
          </cell>
          <cell r="C2" t="str">
            <v>นางสาว นูรอาซีซะห์ เจะเล๊าะ</v>
          </cell>
          <cell r="D2">
            <v>57</v>
          </cell>
          <cell r="E2" t="str">
            <v>02-805-0808/0340</v>
          </cell>
          <cell r="F2" t="str">
            <v>someone1@hotmail.com</v>
          </cell>
          <cell r="G2" t="str">
            <v>030-0076545</v>
          </cell>
          <cell r="H2" t="str">
            <v>12209</v>
          </cell>
          <cell r="I2" t="str">
            <v>พระบรมมหาราชวัง</v>
          </cell>
          <cell r="J2" t="str">
            <v>พระนคร</v>
          </cell>
          <cell r="K2" t="str">
            <v>กรุงเทพฯ</v>
          </cell>
        </row>
        <row r="3">
          <cell r="B3" t="str">
            <v xml:space="preserve"> กฤษดามหานคร จำกัด (มหาชน)</v>
          </cell>
          <cell r="C3" t="str">
            <v>นางสาว ปาตีเมาะห์ เจ๊ะแว</v>
          </cell>
          <cell r="D3">
            <v>2222</v>
          </cell>
          <cell r="E3" t="str">
            <v>02-805-0885</v>
          </cell>
          <cell r="F3" t="str">
            <v>someone2@hotmail.com</v>
          </cell>
          <cell r="G3" t="str">
            <v>(5) 555-3745</v>
          </cell>
          <cell r="H3" t="str">
            <v>05021</v>
          </cell>
          <cell r="I3" t="str">
            <v>วังบูรพาภิรมย์</v>
          </cell>
          <cell r="J3" t="str">
            <v>ดุสิต</v>
          </cell>
          <cell r="K3" t="str">
            <v>กรุงเทพฯ</v>
          </cell>
        </row>
        <row r="4">
          <cell r="B4" t="str">
            <v>การเคหะแห่งชาติ</v>
          </cell>
          <cell r="C4" t="str">
            <v>นางสาว นูรไอรีน เละบารู</v>
          </cell>
          <cell r="D4" t="str">
            <v>131/19</v>
          </cell>
          <cell r="E4" t="str">
            <v>544-2041/1887</v>
          </cell>
          <cell r="F4" t="str">
            <v>someone3@hotmail.com</v>
          </cell>
          <cell r="H4" t="str">
            <v>05023</v>
          </cell>
          <cell r="I4" t="str">
            <v>วัดราชบพิธ</v>
          </cell>
          <cell r="J4" t="str">
            <v>หนองจอก</v>
          </cell>
          <cell r="K4" t="str">
            <v>กรุงเทพฯ</v>
          </cell>
        </row>
        <row r="5">
          <cell r="B5" t="str">
            <v xml:space="preserve"> ซี.พี. เซเว่นอีเลฟเว่น จำกัด (มหาชน)</v>
          </cell>
          <cell r="C5" t="str">
            <v>นาย ซูไฮมี แซ่หว่อง</v>
          </cell>
          <cell r="D5">
            <v>120</v>
          </cell>
          <cell r="E5" t="str">
            <v>544-1621/4023</v>
          </cell>
          <cell r="F5" t="str">
            <v>someone4@hotmail.com</v>
          </cell>
          <cell r="G5" t="str">
            <v>(171) 555-6750</v>
          </cell>
          <cell r="H5" t="str">
            <v>WA1 1DP</v>
          </cell>
          <cell r="I5" t="str">
            <v>สำราญราษฎร์</v>
          </cell>
          <cell r="J5" t="str">
            <v>บางรัก</v>
          </cell>
          <cell r="K5" t="str">
            <v>กรุงเทพฯ</v>
          </cell>
        </row>
        <row r="6">
          <cell r="B6" t="str">
            <v>เครือเจริญโภคภัณฑ์</v>
          </cell>
          <cell r="C6" t="str">
            <v>นางสาว วิลดาร์ แพงทิพย์</v>
          </cell>
          <cell r="D6" t="str">
            <v>22/56</v>
          </cell>
          <cell r="E6" t="str">
            <v>432-0301/0302/1811</v>
          </cell>
          <cell r="F6" t="str">
            <v>someone5@hotmail.com</v>
          </cell>
          <cell r="G6" t="str">
            <v>0921-12 34 67</v>
          </cell>
          <cell r="H6" t="str">
            <v>S-958 22</v>
          </cell>
          <cell r="I6" t="str">
            <v>ศาลเจ้าพ่อเสือ</v>
          </cell>
          <cell r="J6" t="str">
            <v>บางเขน</v>
          </cell>
          <cell r="K6" t="str">
            <v>กรุงเทพฯ</v>
          </cell>
        </row>
        <row r="7">
          <cell r="B7" t="str">
            <v xml:space="preserve"> ท่าอากาศยานไทย จำกัด (มหาชน)</v>
          </cell>
          <cell r="C7" t="str">
            <v>นางสาว มาลาตี กล้าหาญ</v>
          </cell>
          <cell r="D7" t="str">
            <v>57/1</v>
          </cell>
          <cell r="E7" t="str">
            <v>432-8426</v>
          </cell>
          <cell r="F7" t="str">
            <v>someone6@hotmail.com</v>
          </cell>
          <cell r="G7" t="str">
            <v>0621-08924</v>
          </cell>
          <cell r="H7" t="str">
            <v>68306</v>
          </cell>
          <cell r="I7" t="str">
            <v>เสาชิงช้า</v>
          </cell>
          <cell r="J7" t="str">
            <v>บางกะปิ</v>
          </cell>
          <cell r="K7" t="str">
            <v>กรุงเทพฯ</v>
          </cell>
        </row>
      </sheetData>
      <sheetData sheetId="21">
        <row r="2">
          <cell r="A2" t="str">
            <v>P001</v>
          </cell>
          <cell r="B2" t="str">
            <v>Sulphur Cream</v>
          </cell>
          <cell r="C2" t="str">
            <v xml:space="preserve">(ครีมซัลเฟอร์ เข้มข้น 25 ml=700 บาท)  </v>
          </cell>
          <cell r="D2">
            <v>16</v>
          </cell>
          <cell r="E2">
            <v>700</v>
          </cell>
          <cell r="F2">
            <v>0.05</v>
          </cell>
        </row>
        <row r="3">
          <cell r="A3" t="str">
            <v>P002</v>
          </cell>
          <cell r="B3" t="str">
            <v>Facial Moisturizer</v>
          </cell>
          <cell r="C3" t="str">
            <v>(มอยส์เจอไรเซอร์ บำรุงผิวหน้า ฮาโรเกต 50 ml=700บาท)</v>
          </cell>
          <cell r="D3">
            <v>50</v>
          </cell>
          <cell r="E3">
            <v>700</v>
          </cell>
          <cell r="F3">
            <v>0.05</v>
          </cell>
        </row>
        <row r="4">
          <cell r="A4" t="str">
            <v>P003</v>
          </cell>
          <cell r="B4" t="str">
            <v>Shampoo</v>
          </cell>
          <cell r="C4" t="str">
            <v>(แชมพู ฮาโรเกต 150ml=700บาท)</v>
          </cell>
          <cell r="D4">
            <v>60</v>
          </cell>
          <cell r="E4">
            <v>700</v>
          </cell>
          <cell r="F4">
            <v>0.05</v>
          </cell>
        </row>
        <row r="5">
          <cell r="A5" t="str">
            <v>P004</v>
          </cell>
          <cell r="B5" t="str">
            <v>Hand&amp;Face Wash</v>
          </cell>
          <cell r="C5" t="str">
            <v>(ซัลเฟอร์เจลล้างหน้า ฮาโรเกต 259ml=700บาท)</v>
          </cell>
          <cell r="D5">
            <v>30</v>
          </cell>
          <cell r="E5">
            <v>700</v>
          </cell>
          <cell r="F5">
            <v>0.05</v>
          </cell>
        </row>
        <row r="6">
          <cell r="A6" t="str">
            <v>P005</v>
          </cell>
          <cell r="B6" t="str">
            <v>Sulphur Soap</v>
          </cell>
          <cell r="C6" t="str">
            <v>(สบู่ซัลเฟอร์ ฮาโรเกต 50g=150บาท/100g=350บาท)</v>
          </cell>
          <cell r="D6">
            <v>100</v>
          </cell>
          <cell r="E6">
            <v>700</v>
          </cell>
          <cell r="F6">
            <v>0.05</v>
          </cell>
        </row>
        <row r="7">
          <cell r="A7" t="str">
            <v>P006</v>
          </cell>
          <cell r="B7" t="str">
            <v>Body Wash</v>
          </cell>
          <cell r="C7" t="str">
            <v>(ซัลเฟอร์ เจล อาบน้ำ ฮาโรเกต 250 ml=700บาท)</v>
          </cell>
          <cell r="D7">
            <v>60</v>
          </cell>
          <cell r="E7">
            <v>700</v>
          </cell>
          <cell r="F7">
            <v>0.05</v>
          </cell>
        </row>
        <row r="8">
          <cell r="A8" t="str">
            <v>P007</v>
          </cell>
          <cell r="B8" t="str">
            <v>Body Lotion</v>
          </cell>
          <cell r="C8" t="str">
            <v>(โลชั่นบำรุงผิว 150 ml=700 บาท)</v>
          </cell>
          <cell r="D8">
            <v>45</v>
          </cell>
          <cell r="E8">
            <v>700</v>
          </cell>
          <cell r="F8">
            <v>0.05</v>
          </cell>
        </row>
        <row r="9">
          <cell r="A9" t="str">
            <v>P008</v>
          </cell>
          <cell r="B9" t="str">
            <v>Bath Crystals</v>
          </cell>
          <cell r="C9" t="str">
            <v>(เกร็ดสบู่/ผงน้ำแร่ 300 g=700บาท)</v>
          </cell>
          <cell r="D9">
            <v>55</v>
          </cell>
          <cell r="E9">
            <v>700</v>
          </cell>
          <cell r="F9">
            <v>0.05</v>
          </cell>
        </row>
        <row r="10">
          <cell r="A10" t="str">
            <v>P009</v>
          </cell>
          <cell r="B10" t="str">
            <v>Citrus Spring Sulphur Soap</v>
          </cell>
          <cell r="C10" t="str">
            <v>(สบู่ซัลเฟอร์ กลิ่นส้มทรัส 50g=250บาท/100g=450บาท)</v>
          </cell>
          <cell r="D10">
            <v>49</v>
          </cell>
          <cell r="E10">
            <v>700</v>
          </cell>
          <cell r="F10">
            <v>0.05</v>
          </cell>
        </row>
        <row r="11">
          <cell r="A11" t="str">
            <v>P010</v>
          </cell>
          <cell r="B11" t="str">
            <v>Corine de Farme Eye Make Up Remover</v>
          </cell>
          <cell r="C11" t="str">
            <v xml:space="preserve">(จากธรรมชาติ 99% ขนาด 125ml = 700 บาท)          </v>
          </cell>
          <cell r="D11">
            <v>60</v>
          </cell>
          <cell r="E11">
            <v>700</v>
          </cell>
          <cell r="F11">
            <v>0.05</v>
          </cell>
        </row>
        <row r="12">
          <cell r="A12" t="str">
            <v>P011</v>
          </cell>
          <cell r="B12" t="str">
            <v>Corine de Farame Body&amp;Nature Shampoo</v>
          </cell>
          <cell r="C12" t="str">
            <v>(จากธรรมชาติ 96% ขนาด 250 ml=700 บาท)</v>
          </cell>
          <cell r="D12">
            <v>45</v>
          </cell>
          <cell r="E12">
            <v>700</v>
          </cell>
          <cell r="F12">
            <v>0.05</v>
          </cell>
        </row>
        <row r="13">
          <cell r="A13" t="str">
            <v>P012</v>
          </cell>
          <cell r="B13" t="str">
            <v>Corine de Farame Hair&amp;Body Wash</v>
          </cell>
          <cell r="C13" t="str">
            <v>(จากธรรมชาติ 95% ขนาด250 ml=700บาท)</v>
          </cell>
          <cell r="D13">
            <v>30</v>
          </cell>
          <cell r="E13">
            <v>700</v>
          </cell>
          <cell r="F13">
            <v>0.05</v>
          </cell>
        </row>
        <row r="14">
          <cell r="A14" t="str">
            <v>P013</v>
          </cell>
          <cell r="B14" t="str">
            <v>Corine de Farme Sweet Almond oil Baby Lotion</v>
          </cell>
          <cell r="C14" t="str">
            <v>(จากธรรมชาติ 98% ขนาด 250 ml=700 บาท)</v>
          </cell>
          <cell r="D14">
            <v>28</v>
          </cell>
          <cell r="E14">
            <v>700</v>
          </cell>
          <cell r="F14">
            <v>0.05</v>
          </cell>
        </row>
        <row r="15">
          <cell r="A15" t="str">
            <v>P014</v>
          </cell>
          <cell r="B15" t="str">
            <v>Corine de Farme  Norishing Baby &amp; Nature Lotion</v>
          </cell>
          <cell r="C15" t="str">
            <v>(จากธรรมชาติ 98% ขนาด 250 ml=700 บาท)</v>
          </cell>
          <cell r="D15">
            <v>50</v>
          </cell>
          <cell r="E15">
            <v>700</v>
          </cell>
          <cell r="F15">
            <v>0.05</v>
          </cell>
        </row>
        <row r="16">
          <cell r="A16" t="str">
            <v>P015</v>
          </cell>
          <cell r="B16" t="str">
            <v>Corine de Farme Ultra Rich Intimate Gel</v>
          </cell>
          <cell r="C16" t="str">
            <v>(จากธรรมชาติ 96% ขนาด 200 ml=700 บาท)</v>
          </cell>
          <cell r="D16">
            <v>23</v>
          </cell>
          <cell r="E16">
            <v>700</v>
          </cell>
          <cell r="F16">
            <v>0.05</v>
          </cell>
        </row>
        <row r="17">
          <cell r="A17" t="str">
            <v>P016</v>
          </cell>
          <cell r="B17" t="str">
            <v>Corine de Farme Mild Intimate Gel Diary Comfort</v>
          </cell>
          <cell r="C17" t="str">
            <v>(จากธรรมชาติ 96% ขนาด 200 ml=700บาท)</v>
          </cell>
          <cell r="D17">
            <v>9</v>
          </cell>
          <cell r="E17">
            <v>700</v>
          </cell>
          <cell r="F17">
            <v>0.05</v>
          </cell>
        </row>
        <row r="18">
          <cell r="A18" t="str">
            <v>P017</v>
          </cell>
          <cell r="B18" t="str">
            <v>Corine de Farme Face Moisturizing Care Totol Respect</v>
          </cell>
          <cell r="C18" t="str">
            <v>(จากธรรมชาติ 98% ขนาด 50 ml=700 บาท)</v>
          </cell>
          <cell r="D18">
            <v>16</v>
          </cell>
          <cell r="E18">
            <v>700</v>
          </cell>
          <cell r="F18">
            <v>0.05</v>
          </cell>
        </row>
      </sheetData>
      <sheetData sheetId="22">
        <row r="2">
          <cell r="B2">
            <v>2401</v>
          </cell>
          <cell r="C2" t="str">
            <v>นายนิติกร</v>
          </cell>
          <cell r="D2" t="str">
            <v>เช้าเครือ</v>
          </cell>
          <cell r="E2" t="str">
            <v>การตลาด</v>
          </cell>
          <cell r="F2" t="str">
            <v>พนักงานขาย</v>
          </cell>
          <cell r="G2">
            <v>9000</v>
          </cell>
          <cell r="H2">
            <v>35754</v>
          </cell>
          <cell r="I2" t="str">
            <v>someone1goodsgrace.com</v>
          </cell>
          <cell r="J2" t="str">
            <v>030-0074321</v>
          </cell>
          <cell r="K2" t="str">
            <v>355/100 หมู่ 2 ถนนเอกชัย-บางบอน_x000D_
ตำบลบางน้ำจืด  อำเภอเมือง</v>
          </cell>
          <cell r="L2" t="str">
            <v>สมุทรสาคร</v>
          </cell>
          <cell r="M2" t="str">
            <v>74000</v>
          </cell>
        </row>
        <row r="3">
          <cell r="B3">
            <v>2403</v>
          </cell>
          <cell r="C3" t="str">
            <v>นายสมปอง</v>
          </cell>
          <cell r="D3" t="str">
            <v>เชิดชู</v>
          </cell>
          <cell r="E3" t="str">
            <v>บุคคล</v>
          </cell>
          <cell r="F3" t="str">
            <v>หัวหน้าแผนก</v>
          </cell>
          <cell r="G3">
            <v>12000</v>
          </cell>
          <cell r="H3">
            <v>36161</v>
          </cell>
          <cell r="I3" t="str">
            <v>someone2goodsgrace.com</v>
          </cell>
          <cell r="J3" t="str">
            <v>(5) 555-4729</v>
          </cell>
          <cell r="K3" t="str">
            <v>1234 หมู่ 7 ซอยวัดนินสุขาราม ถนนวงแหวน_x000D_
แขวงหลักสอง  เขตบางแค</v>
          </cell>
          <cell r="L3" t="str">
            <v>กรุงเทพฯ</v>
          </cell>
          <cell r="M3" t="str">
            <v>10160</v>
          </cell>
        </row>
        <row r="4">
          <cell r="B4">
            <v>2405</v>
          </cell>
          <cell r="C4" t="str">
            <v>นายอดิเทพ</v>
          </cell>
          <cell r="D4" t="str">
            <v>โสภา</v>
          </cell>
          <cell r="E4" t="str">
            <v>บริหาร</v>
          </cell>
          <cell r="F4" t="str">
            <v>ผู้จัดการ</v>
          </cell>
          <cell r="G4">
            <v>24000</v>
          </cell>
          <cell r="H4">
            <v>36244</v>
          </cell>
          <cell r="I4" t="str">
            <v>someone3goodsgrace.com</v>
          </cell>
          <cell r="J4" t="str">
            <v>(5) 555-3932</v>
          </cell>
          <cell r="K4" t="str">
            <v>740 ถนนลำลูกกา</v>
          </cell>
          <cell r="L4" t="str">
            <v>ปทุมธานี</v>
          </cell>
          <cell r="M4" t="str">
            <v>12150</v>
          </cell>
        </row>
        <row r="5">
          <cell r="B5">
            <v>2435</v>
          </cell>
          <cell r="C5" t="str">
            <v>นายอภิชาติ</v>
          </cell>
          <cell r="D5" t="str">
            <v>ใจตรงดี</v>
          </cell>
          <cell r="E5" t="str">
            <v>บริหาร</v>
          </cell>
          <cell r="F5" t="str">
            <v>รองผู้จัดการ</v>
          </cell>
          <cell r="G5">
            <v>21000</v>
          </cell>
          <cell r="H5">
            <v>36342</v>
          </cell>
          <cell r="I5" t="str">
            <v>someone4goodsgrace.com</v>
          </cell>
          <cell r="J5" t="str">
            <v>(171) 555-7788</v>
          </cell>
          <cell r="K5" t="str">
            <v>110/900 ถนนวิภาวดีรังสิต 16/13_x000D_
แขวงลาดยาว เขตจตุจักร</v>
          </cell>
          <cell r="L5" t="str">
            <v>กรุงเทพฯ</v>
          </cell>
          <cell r="M5" t="str">
            <v>10900</v>
          </cell>
        </row>
        <row r="6">
          <cell r="B6">
            <v>2502</v>
          </cell>
          <cell r="C6" t="str">
            <v>นายไวทยา</v>
          </cell>
          <cell r="D6" t="str">
            <v>ไขศรี</v>
          </cell>
          <cell r="E6" t="str">
            <v>บัญชี</v>
          </cell>
          <cell r="F6" t="str">
            <v>หัวหน้าแผนกเจ้าหนี้</v>
          </cell>
          <cell r="G6">
            <v>18000</v>
          </cell>
          <cell r="H6">
            <v>36626</v>
          </cell>
          <cell r="I6" t="str">
            <v>someone5goodsgrace.com</v>
          </cell>
          <cell r="J6" t="str">
            <v>0921-12 34 65</v>
          </cell>
          <cell r="K6" t="str">
            <v>888/888 หมู่ 7 ถนนบางขุนเทียน_x000D_
แขวงบางบอน เขตบางบอน</v>
          </cell>
          <cell r="L6" t="str">
            <v>กรุงเทพฯ</v>
          </cell>
          <cell r="M6" t="str">
            <v>10150</v>
          </cell>
        </row>
        <row r="7">
          <cell r="B7">
            <v>2518</v>
          </cell>
          <cell r="C7" t="str">
            <v>นายศิวพงษ์</v>
          </cell>
          <cell r="D7" t="str">
            <v>กระจับเผือก</v>
          </cell>
          <cell r="E7" t="str">
            <v>บริการ</v>
          </cell>
          <cell r="F7" t="str">
            <v>วิศกร</v>
          </cell>
          <cell r="G7">
            <v>10800</v>
          </cell>
          <cell r="H7">
            <v>36692</v>
          </cell>
          <cell r="I7" t="str">
            <v>someone6goodsgrace.com</v>
          </cell>
          <cell r="J7" t="str">
            <v>0621-08460</v>
          </cell>
          <cell r="K7" t="str">
            <v>1/1 ซอยพัฒนเวศน์ 12 _x000D_
แขวงพระโขนงเหนือ เขตคลองเตย</v>
          </cell>
          <cell r="L7" t="str">
            <v>กรุงเทพฯ</v>
          </cell>
          <cell r="M7" t="str">
            <v>10110</v>
          </cell>
        </row>
        <row r="8">
          <cell r="B8">
            <v>2806</v>
          </cell>
          <cell r="C8" t="str">
            <v>นายอนุรักษ์</v>
          </cell>
          <cell r="D8" t="str">
            <v>กันยา</v>
          </cell>
          <cell r="E8" t="str">
            <v>ศิลป์</v>
          </cell>
          <cell r="F8" t="str">
            <v>เจ้าหน้าที่ออกแบบ</v>
          </cell>
          <cell r="G8">
            <v>8700</v>
          </cell>
          <cell r="H8">
            <v>36861</v>
          </cell>
          <cell r="I8" t="str">
            <v>someone7goodsgrace.com</v>
          </cell>
          <cell r="J8" t="str">
            <v>88.60.15.31</v>
          </cell>
          <cell r="K8" t="str">
            <v>699 ถนนบรมราชชนนี _x000D_
แขวงศาลาธรรมสพน์ เขตทวีวัฒนา</v>
          </cell>
          <cell r="L8" t="str">
            <v>กรุงเทพฯ</v>
          </cell>
          <cell r="M8" t="str">
            <v>10170</v>
          </cell>
        </row>
        <row r="9">
          <cell r="B9">
            <v>2971</v>
          </cell>
          <cell r="C9" t="str">
            <v>นายศิวกร</v>
          </cell>
          <cell r="D9" t="str">
            <v>ขาวสะอาด</v>
          </cell>
          <cell r="E9" t="str">
            <v>บุคคล</v>
          </cell>
          <cell r="F9" t="str">
            <v>ผู้จัดการ</v>
          </cell>
          <cell r="G9">
            <v>15000</v>
          </cell>
          <cell r="H9">
            <v>36926</v>
          </cell>
          <cell r="I9" t="str">
            <v>someone8goodsgrace.com</v>
          </cell>
          <cell r="J9" t="str">
            <v>(91) 555 22 82</v>
          </cell>
          <cell r="K9" t="str">
            <v>1777 ซอยจรัญสนิทวงศ์ 66/1 ถนนจรัญสนิทวงศ์_x000D_
แขวงบางพลัด เขตบางพลัด</v>
          </cell>
          <cell r="L9" t="str">
            <v>กรุงเทพฯ</v>
          </cell>
          <cell r="M9" t="str">
            <v>10700</v>
          </cell>
        </row>
        <row r="10">
          <cell r="B10">
            <v>2972</v>
          </cell>
          <cell r="C10" t="str">
            <v>นายศุภวิชญ์</v>
          </cell>
          <cell r="D10" t="str">
            <v>คงเจริญ</v>
          </cell>
          <cell r="E10" t="str">
            <v>จัดซื้อ</v>
          </cell>
          <cell r="F10" t="str">
            <v>พนักงาน</v>
          </cell>
          <cell r="G10">
            <v>9900</v>
          </cell>
          <cell r="H10">
            <v>37196</v>
          </cell>
          <cell r="I10" t="str">
            <v>someone9goodsgrace.com</v>
          </cell>
          <cell r="J10" t="str">
            <v>91.24.45.40</v>
          </cell>
          <cell r="K10" t="str">
            <v>766 หมู่ 9 ถนนเทพารักษ์ กม.19_x000D_
ตำบลบางปลา อำเภอบางพลี</v>
          </cell>
          <cell r="L10" t="str">
            <v>สมุทรปราการ</v>
          </cell>
          <cell r="M10" t="str">
            <v>10540</v>
          </cell>
        </row>
        <row r="11">
          <cell r="B11">
            <v>3425</v>
          </cell>
          <cell r="C11" t="str">
            <v>นายธนทัต</v>
          </cell>
          <cell r="D11" t="str">
            <v>คงเจริญ</v>
          </cell>
          <cell r="E11" t="str">
            <v>บัญชี</v>
          </cell>
          <cell r="F11" t="str">
            <v>ผู้จัดการ</v>
          </cell>
          <cell r="G11">
            <v>24000</v>
          </cell>
          <cell r="H11">
            <v>37377</v>
          </cell>
          <cell r="I11" t="str">
            <v>someone10goodsgrace.com</v>
          </cell>
          <cell r="J11" t="str">
            <v>(604) 555-4729</v>
          </cell>
          <cell r="K11" t="str">
            <v>1222 หมู่ 5 ซอยศิริชัย ถนนพุทธมณฑลสาย 5_x000D_
ตำบลอ้อมน้อย  อำเภอกระทุ่มแบน</v>
          </cell>
          <cell r="L11" t="str">
            <v>สมุทรสาคร</v>
          </cell>
          <cell r="M11" t="str">
            <v>74130</v>
          </cell>
        </row>
        <row r="12">
          <cell r="B12">
            <v>3426</v>
          </cell>
          <cell r="C12" t="str">
            <v>นายวรรณเฉลิม</v>
          </cell>
          <cell r="D12" t="str">
            <v>จันทร์แตง</v>
          </cell>
          <cell r="E12" t="str">
            <v>การตลาด</v>
          </cell>
          <cell r="F12" t="str">
            <v>พนักงานขาย</v>
          </cell>
          <cell r="G12">
            <v>10000</v>
          </cell>
          <cell r="H12">
            <v>37391</v>
          </cell>
          <cell r="I12" t="str">
            <v>someone11goodsgrace.com</v>
          </cell>
          <cell r="J12" t="str">
            <v>(171) 555-1212</v>
          </cell>
          <cell r="K12" t="str">
            <v>8900 ถนนสุขุมวิท (แยกสำโรง-ปู่เจ้าสมิงพราย)_x000D_
ตำบลสำโรงใต้  อำเภอเมือง</v>
          </cell>
          <cell r="L12" t="str">
            <v>สมุทรปราการ</v>
          </cell>
          <cell r="M12" t="str">
            <v>10270</v>
          </cell>
        </row>
        <row r="13">
          <cell r="B13">
            <v>3427</v>
          </cell>
          <cell r="C13" t="str">
            <v>นายเอนก</v>
          </cell>
          <cell r="D13" t="str">
            <v>จั่นทับ</v>
          </cell>
          <cell r="E13" t="str">
            <v>การตลาด</v>
          </cell>
          <cell r="F13" t="str">
            <v>พนักงานขาย</v>
          </cell>
          <cell r="G13">
            <v>9000</v>
          </cell>
          <cell r="H13">
            <v>35754</v>
          </cell>
          <cell r="I13" t="str">
            <v>someone12goodsgrace.com</v>
          </cell>
          <cell r="J13" t="str">
            <v>(1) 135-5555</v>
          </cell>
          <cell r="K13" t="str">
            <v>355/100 หมู่ 2 ถนนเอกชัย-บางบอน_x000D_
ตำบลบางน้ำจืด  อำเภอเมือง</v>
          </cell>
          <cell r="L13" t="str">
            <v>สมุทรสาคร</v>
          </cell>
          <cell r="M13" t="str">
            <v>74000</v>
          </cell>
        </row>
        <row r="14">
          <cell r="B14">
            <v>2408</v>
          </cell>
          <cell r="C14" t="str">
            <v>นางสาวกนกพร</v>
          </cell>
          <cell r="D14" t="str">
            <v>จารึกธรรม</v>
          </cell>
          <cell r="E14" t="str">
            <v>บุคคล</v>
          </cell>
          <cell r="F14" t="str">
            <v>หัวหน้าแผนก</v>
          </cell>
          <cell r="G14">
            <v>12000</v>
          </cell>
          <cell r="H14">
            <v>36161</v>
          </cell>
          <cell r="I14" t="str">
            <v>someone13goodsgrace.com</v>
          </cell>
          <cell r="J14" t="str">
            <v>(5) 555-3392</v>
          </cell>
          <cell r="K14" t="str">
            <v>1234 หมู่ 7 ซอยวัดนินสุขาราม ถนนวงแหวน_x000D_
แขวงหลักสอง  เขตบางแค</v>
          </cell>
          <cell r="L14" t="str">
            <v>กรุงเทพฯ</v>
          </cell>
          <cell r="M14" t="str">
            <v>10160</v>
          </cell>
        </row>
        <row r="15">
          <cell r="B15">
            <v>2412</v>
          </cell>
          <cell r="C15" t="str">
            <v>นางสาวนิภาภรณ์</v>
          </cell>
          <cell r="D15" t="str">
            <v>ช่วยค้ำชู</v>
          </cell>
          <cell r="E15" t="str">
            <v>บริหาร</v>
          </cell>
          <cell r="F15" t="str">
            <v>ผู้จัดการ</v>
          </cell>
          <cell r="G15">
            <v>24000</v>
          </cell>
          <cell r="H15">
            <v>36244</v>
          </cell>
          <cell r="I15" t="str">
            <v>someone14goodsgrace.com</v>
          </cell>
          <cell r="J15" t="str">
            <v>0452-076545</v>
          </cell>
          <cell r="K15" t="str">
            <v>740 ถนนลำลูกกา</v>
          </cell>
          <cell r="L15" t="str">
            <v>ปทุมธานี</v>
          </cell>
          <cell r="M15" t="str">
            <v>12150</v>
          </cell>
        </row>
        <row r="16">
          <cell r="B16">
            <v>2414</v>
          </cell>
          <cell r="C16" t="str">
            <v>นางสาวภรณ์ทิพย์</v>
          </cell>
          <cell r="D16" t="str">
            <v>บาระเมฆ</v>
          </cell>
          <cell r="E16" t="str">
            <v>บริหาร</v>
          </cell>
          <cell r="F16" t="str">
            <v>รองผู้จัดการ</v>
          </cell>
          <cell r="G16">
            <v>21000</v>
          </cell>
          <cell r="H16">
            <v>36342</v>
          </cell>
          <cell r="I16" t="str">
            <v>someone15goodsgrace.com</v>
          </cell>
          <cell r="J16" t="str">
            <v>(11) 555-7647</v>
          </cell>
          <cell r="K16" t="str">
            <v>110/900 ถนนวิภาวดีรังสิต 16/13_x000D_
แขวงลาดยาว เขตจตุจักร</v>
          </cell>
          <cell r="L16" t="str">
            <v>กรุงเทพฯ</v>
          </cell>
          <cell r="M16" t="str">
            <v>10900</v>
          </cell>
        </row>
        <row r="17">
          <cell r="B17">
            <v>2416</v>
          </cell>
          <cell r="C17" t="str">
            <v>นางสาววรรณวิสา</v>
          </cell>
          <cell r="D17" t="str">
            <v>บุญดา</v>
          </cell>
          <cell r="E17" t="str">
            <v>บัญชี</v>
          </cell>
          <cell r="F17" t="str">
            <v>หัวหน้าแผนกเจ้าหนี้</v>
          </cell>
          <cell r="G17">
            <v>18000</v>
          </cell>
          <cell r="H17">
            <v>36626</v>
          </cell>
          <cell r="I17" t="str">
            <v>someone16goodsgrace.com</v>
          </cell>
          <cell r="J17" t="str">
            <v>(171) 555-2282</v>
          </cell>
          <cell r="K17" t="str">
            <v>888/888 หมู่ 7 ถนนบางขุนเทียน_x000D_
แขวงบางบอน เขตบางบอน</v>
          </cell>
          <cell r="L17" t="str">
            <v>กรุงเทพฯ</v>
          </cell>
          <cell r="M17" t="str">
            <v>10150</v>
          </cell>
        </row>
        <row r="18">
          <cell r="B18">
            <v>2419</v>
          </cell>
          <cell r="C18" t="str">
            <v>นางสาวสุนันธาทิพย์</v>
          </cell>
          <cell r="D18" t="str">
            <v>บุญธรรม</v>
          </cell>
          <cell r="E18" t="str">
            <v>บริการ</v>
          </cell>
          <cell r="F18" t="str">
            <v>วิศกร</v>
          </cell>
          <cell r="G18">
            <v>10800</v>
          </cell>
          <cell r="H18">
            <v>36692</v>
          </cell>
          <cell r="I18" t="str">
            <v>someone17goodsgrace.com</v>
          </cell>
          <cell r="J18" t="str">
            <v>0241-039123</v>
          </cell>
          <cell r="K18" t="str">
            <v>1/1 ซอยพัฒนเวศน์ 12 _x000D_
แขวงพระโขนงเหนือ เขตคลองเตย</v>
          </cell>
          <cell r="L18" t="str">
            <v>กรุงเทพฯ</v>
          </cell>
          <cell r="M18" t="str">
            <v>10110</v>
          </cell>
        </row>
        <row r="19">
          <cell r="B19">
            <v>2458</v>
          </cell>
          <cell r="C19" t="str">
            <v>นางสาวรุ่งฤดี</v>
          </cell>
          <cell r="D19" t="str">
            <v>ภักดีศิริ</v>
          </cell>
          <cell r="E19" t="str">
            <v>ศิลป์</v>
          </cell>
          <cell r="F19" t="str">
            <v>เจ้าหน้าที่ออกแบบ</v>
          </cell>
          <cell r="G19">
            <v>8700</v>
          </cell>
          <cell r="H19">
            <v>36861</v>
          </cell>
          <cell r="I19" t="str">
            <v>someone18goodsgrace.com</v>
          </cell>
          <cell r="J19" t="str">
            <v>40.67.88.88</v>
          </cell>
          <cell r="K19" t="str">
            <v>699 ถนนบรมราชชนนี _x000D_
แขวงศาลาธรรมสพน์ เขตทวีวัฒนา</v>
          </cell>
          <cell r="L19" t="str">
            <v>กรุงเทพฯ</v>
          </cell>
          <cell r="M19" t="str">
            <v>10170</v>
          </cell>
        </row>
        <row r="20">
          <cell r="B20">
            <v>3419</v>
          </cell>
          <cell r="C20" t="str">
            <v>นางสาวอุไรพร</v>
          </cell>
          <cell r="D20" t="str">
            <v>มุคำ</v>
          </cell>
          <cell r="E20" t="str">
            <v>บุคคล</v>
          </cell>
          <cell r="F20" t="str">
            <v>ผู้จัดการ</v>
          </cell>
          <cell r="G20">
            <v>15000</v>
          </cell>
          <cell r="H20">
            <v>36926</v>
          </cell>
          <cell r="I20" t="str">
            <v>someone19goodsgrace.com</v>
          </cell>
          <cell r="J20" t="str">
            <v>(171) 555-0297</v>
          </cell>
          <cell r="K20" t="str">
            <v>1777 ซอยจรัญสนิทวงศ์ 66/1 ถนนจรัญสนิทวงศ์_x000D_
แขวงบางพลัด เขตบางพลัด</v>
          </cell>
          <cell r="L20" t="str">
            <v>กรุงเทพฯ</v>
          </cell>
          <cell r="M20" t="str">
            <v>10700</v>
          </cell>
        </row>
        <row r="21">
          <cell r="B21">
            <v>3433</v>
          </cell>
          <cell r="C21" t="str">
            <v>นางสาวนภวรรณ</v>
          </cell>
          <cell r="D21" t="str">
            <v>รูปโฉม</v>
          </cell>
          <cell r="E21" t="str">
            <v>จัดซื้อ</v>
          </cell>
          <cell r="F21" t="str">
            <v>พนักงาน</v>
          </cell>
          <cell r="G21">
            <v>9900</v>
          </cell>
          <cell r="H21">
            <v>37196</v>
          </cell>
          <cell r="I21" t="str">
            <v>someone20goodsgrace.com</v>
          </cell>
          <cell r="J21" t="str">
            <v>7675-3425</v>
          </cell>
          <cell r="K21" t="str">
            <v>766 หมู่ 9 ถนนเทพารักษ์ กม.19_x000D_
ตำบลบางปลา อำเภอบางพลี</v>
          </cell>
          <cell r="L21" t="str">
            <v>สมุทรปราการ</v>
          </cell>
          <cell r="M21" t="str">
            <v>10540</v>
          </cell>
        </row>
        <row r="22">
          <cell r="B22">
            <v>3434</v>
          </cell>
          <cell r="C22" t="str">
            <v>นางสาวบุญเสริม</v>
          </cell>
          <cell r="D22" t="str">
            <v>สนามทอง</v>
          </cell>
          <cell r="E22" t="str">
            <v>บัญชี</v>
          </cell>
          <cell r="F22" t="str">
            <v>ผู้จัดการ</v>
          </cell>
          <cell r="G22">
            <v>24000</v>
          </cell>
          <cell r="H22">
            <v>37377</v>
          </cell>
          <cell r="I22" t="str">
            <v>someone21goodsgrace.com</v>
          </cell>
          <cell r="J22" t="str">
            <v>(11) 555-9857</v>
          </cell>
          <cell r="K22" t="str">
            <v>1222 หมู่ 5 ซอยศิริชัย ถนนพุทธมณฑลสาย 5_x000D_
ตำบลอ้อมน้อย  อำเภอกระทุ่มแบน</v>
          </cell>
          <cell r="L22" t="str">
            <v>สมุทรสาคร</v>
          </cell>
          <cell r="M22" t="str">
            <v>74130</v>
          </cell>
        </row>
        <row r="23">
          <cell r="B23">
            <v>3435</v>
          </cell>
          <cell r="C23" t="str">
            <v>นางสาวพัชรวดี</v>
          </cell>
          <cell r="D23" t="str">
            <v>สุกใส</v>
          </cell>
          <cell r="E23" t="str">
            <v>การตลาด</v>
          </cell>
          <cell r="F23" t="str">
            <v>พนักงานขาย</v>
          </cell>
          <cell r="G23">
            <v>10000</v>
          </cell>
          <cell r="H23">
            <v>37391</v>
          </cell>
          <cell r="I23" t="str">
            <v>someone22goodsgrace.com</v>
          </cell>
          <cell r="J23" t="str">
            <v>(91) 555 94 44</v>
          </cell>
          <cell r="K23" t="str">
            <v>8900 ถนนสุขุมวิท (แยกสำโรง-ปู่เจ้าสมิงพราย)_x000D_
ตำบลสำโรงใต้  อำเภอเมือง</v>
          </cell>
          <cell r="L23" t="str">
            <v>สมุทรปราการ</v>
          </cell>
          <cell r="M23" t="str">
            <v>10270</v>
          </cell>
        </row>
        <row r="24">
          <cell r="B24">
            <v>3463</v>
          </cell>
          <cell r="C24" t="str">
            <v>นางสาวสุวรัตน์</v>
          </cell>
          <cell r="D24" t="str">
            <v>หรั่งเรือง</v>
          </cell>
          <cell r="E24" t="str">
            <v>จัดซื้อ</v>
          </cell>
          <cell r="F24" t="str">
            <v>พนักงาน</v>
          </cell>
          <cell r="G24">
            <v>9900</v>
          </cell>
          <cell r="H24">
            <v>37196</v>
          </cell>
          <cell r="I24" t="str">
            <v>someone23goodsgrace.com</v>
          </cell>
          <cell r="J24" t="str">
            <v>20.16.10.16</v>
          </cell>
          <cell r="K24" t="str">
            <v>766 หมู่ 9 ถนนเทพารักษ์ กม.19_x000D_
ตำบลบางปลา อำเภอบางพลี</v>
          </cell>
          <cell r="L24" t="str">
            <v>สมุทรปราการ</v>
          </cell>
          <cell r="M24" t="str">
            <v>10540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หลัก"/>
      <sheetName val="การนำเข้าข้อมูล"/>
      <sheetName val="บันทึกข้อมูล"/>
      <sheetName val="จังหวัด"/>
      <sheetName val="ข้อความ"/>
      <sheetName val="ข้อมูลสลับแนว"/>
      <sheetName val="พื้นฐาน"/>
      <sheetName val="ฟังก์ชั่น"/>
      <sheetName val="คัดลอกสูตร"/>
      <sheetName val="แผนภูมิ"/>
      <sheetName val="ซันเบิร์สท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%E0%B8%A3%E0%B8%B2%E0%B8%A2%E0%B8%8A%E0%B8%B7%E0%B9%88%E0%B8%AD%E0%B8%AD%E0%B8%B3%E0%B9%80%E0%B8%A0%E0%B8%AD%E0%B8%82%E0%B8%AD%E0%B8%87%E0%B8%9B%E0%B8%A3%E0%B8%B0%E0%B9%80%E0%B8%97%E0%B8%A8%E0%B9%84%E0%B8%97%E0%B8%A2" connectionId="1" xr16:uid="{1359D9DF-3BDD-4881-9D01-FA419D4BC85C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%E0%B8%A3%E0%B8%B2%E0%B8%A2%E0%B8%8A%E0%B8%B7%E0%B9%88%E0%B8%AD%E0%B8%AD%E0%B8%B3%E0%B9%80%E0%B8%A0%E0%B8%AD%E0%B8%82%E0%B8%AD%E0%B8%87%E0%B8%9B%E0%B8%A3%E0%B8%B0%E0%B9%80%E0%B8%97%E0%B8%A8%E0%B9%84%E0%B8%97%E0%B8%A2_1" connectionId="2" xr16:uid="{50B24E45-0F64-44D0-9B1C-49C731738E55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9B775-2773-4D23-9222-E22525A17B86}">
  <sheetPr>
    <tabColor theme="5"/>
  </sheetPr>
  <dimension ref="A1:L11"/>
  <sheetViews>
    <sheetView showGridLines="0" workbookViewId="0">
      <selection activeCell="G13" sqref="G13"/>
    </sheetView>
  </sheetViews>
  <sheetFormatPr defaultRowHeight="24"/>
  <sheetData>
    <row r="1" spans="1:12">
      <c r="A1" s="25" t="s">
        <v>155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1:12">
      <c r="F4" s="3"/>
    </row>
    <row r="5" spans="1:12">
      <c r="E5" s="3" t="s">
        <v>157</v>
      </c>
    </row>
    <row r="6" spans="1:12" ht="26.25">
      <c r="E6" t="s">
        <v>158</v>
      </c>
    </row>
    <row r="7" spans="1:12" ht="26.25">
      <c r="E7" t="s">
        <v>159</v>
      </c>
    </row>
    <row r="8" spans="1:12" ht="26.25">
      <c r="E8" t="s">
        <v>160</v>
      </c>
    </row>
    <row r="9" spans="1:12">
      <c r="E9" t="s">
        <v>161</v>
      </c>
    </row>
    <row r="10" spans="1:12">
      <c r="E10" t="s">
        <v>162</v>
      </c>
    </row>
    <row r="11" spans="1:12">
      <c r="A11" s="26" t="s">
        <v>156</v>
      </c>
      <c r="B11" s="26"/>
      <c r="C11" s="26"/>
      <c r="D11" s="26"/>
    </row>
  </sheetData>
  <mergeCells count="2">
    <mergeCell ref="A1:L2"/>
    <mergeCell ref="A11:D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AAB1-9ECE-45E3-A7B8-2C712D4D4441}">
  <sheetPr>
    <tabColor rgb="FF7030A0"/>
  </sheetPr>
  <dimension ref="A1:G7"/>
  <sheetViews>
    <sheetView workbookViewId="0">
      <selection sqref="A1:B7"/>
    </sheetView>
  </sheetViews>
  <sheetFormatPr defaultRowHeight="24"/>
  <cols>
    <col min="2" max="2" width="14.875" style="2" bestFit="1" customWidth="1"/>
    <col min="4" max="6" width="8"/>
  </cols>
  <sheetData>
    <row r="1" spans="1:7">
      <c r="A1" s="6" t="s">
        <v>2</v>
      </c>
      <c r="B1" s="8" t="s">
        <v>3</v>
      </c>
      <c r="F1" s="24" t="s">
        <v>104</v>
      </c>
      <c r="G1" s="24"/>
    </row>
    <row r="2" spans="1:7">
      <c r="A2" s="4" t="s">
        <v>12</v>
      </c>
      <c r="B2" s="5">
        <v>50</v>
      </c>
    </row>
    <row r="3" spans="1:7">
      <c r="A3" s="4" t="s">
        <v>8</v>
      </c>
      <c r="B3" s="5">
        <v>40</v>
      </c>
    </row>
    <row r="4" spans="1:7">
      <c r="A4" s="4" t="s">
        <v>6</v>
      </c>
      <c r="B4" s="5">
        <v>30</v>
      </c>
    </row>
    <row r="5" spans="1:7">
      <c r="A5" s="4" t="s">
        <v>10</v>
      </c>
      <c r="B5" s="5">
        <v>30</v>
      </c>
    </row>
    <row r="6" spans="1:7">
      <c r="A6" s="4" t="s">
        <v>7</v>
      </c>
      <c r="B6" s="5">
        <v>20</v>
      </c>
    </row>
    <row r="7" spans="1:7">
      <c r="A7" s="4" t="s">
        <v>14</v>
      </c>
      <c r="B7" s="5">
        <v>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D141A-42B0-49C4-B80E-42C252C4C923}">
  <sheetPr>
    <tabColor rgb="FF7030A0"/>
  </sheetPr>
  <dimension ref="A1:D26"/>
  <sheetViews>
    <sheetView tabSelected="1" workbookViewId="0">
      <selection activeCell="I20" sqref="I20"/>
    </sheetView>
  </sheetViews>
  <sheetFormatPr defaultRowHeight="24"/>
  <cols>
    <col min="1" max="1" width="17.75" customWidth="1"/>
    <col min="2" max="3" width="9.375" customWidth="1"/>
    <col min="4" max="4" width="18" customWidth="1"/>
  </cols>
  <sheetData>
    <row r="1" spans="1:4">
      <c r="A1" s="24" t="s">
        <v>34</v>
      </c>
    </row>
    <row r="2" spans="1:4">
      <c r="A2" s="37" t="s">
        <v>0</v>
      </c>
      <c r="B2" s="37" t="s">
        <v>1</v>
      </c>
      <c r="C2" s="38" t="s">
        <v>2</v>
      </c>
      <c r="D2" s="38" t="s">
        <v>3</v>
      </c>
    </row>
    <row r="3" spans="1:4">
      <c r="A3" s="34" t="s">
        <v>4</v>
      </c>
      <c r="B3" s="34" t="s">
        <v>5</v>
      </c>
      <c r="C3" s="4" t="s">
        <v>6</v>
      </c>
      <c r="D3" s="4">
        <v>30</v>
      </c>
    </row>
    <row r="4" spans="1:4">
      <c r="A4" s="35"/>
      <c r="B4" s="35"/>
      <c r="C4" s="4" t="s">
        <v>7</v>
      </c>
      <c r="D4" s="4">
        <v>20</v>
      </c>
    </row>
    <row r="5" spans="1:4">
      <c r="A5" s="35"/>
      <c r="B5" s="36"/>
      <c r="C5" s="4" t="s">
        <v>8</v>
      </c>
      <c r="D5" s="4">
        <v>40</v>
      </c>
    </row>
    <row r="6" spans="1:4">
      <c r="A6" s="35"/>
      <c r="B6" s="34" t="s">
        <v>9</v>
      </c>
      <c r="C6" s="4" t="s">
        <v>10</v>
      </c>
      <c r="D6" s="4">
        <v>30</v>
      </c>
    </row>
    <row r="7" spans="1:4">
      <c r="A7" s="35"/>
      <c r="B7" s="35"/>
      <c r="C7" s="4" t="s">
        <v>11</v>
      </c>
      <c r="D7" s="4">
        <v>30</v>
      </c>
    </row>
    <row r="8" spans="1:4">
      <c r="A8" s="36"/>
      <c r="B8" s="36"/>
      <c r="C8" s="4" t="s">
        <v>12</v>
      </c>
      <c r="D8" s="4">
        <v>50</v>
      </c>
    </row>
    <row r="9" spans="1:4">
      <c r="A9" s="34" t="s">
        <v>13</v>
      </c>
      <c r="B9" s="34" t="s">
        <v>5</v>
      </c>
      <c r="C9" s="4" t="s">
        <v>14</v>
      </c>
      <c r="D9" s="4">
        <v>60</v>
      </c>
    </row>
    <row r="10" spans="1:4">
      <c r="A10" s="35"/>
      <c r="B10" s="35"/>
      <c r="C10" s="4" t="s">
        <v>15</v>
      </c>
      <c r="D10" s="4">
        <v>40</v>
      </c>
    </row>
    <row r="11" spans="1:4">
      <c r="A11" s="35"/>
      <c r="B11" s="36"/>
      <c r="C11" s="4" t="s">
        <v>16</v>
      </c>
      <c r="D11" s="4">
        <v>20</v>
      </c>
    </row>
    <row r="12" spans="1:4">
      <c r="A12" s="35"/>
      <c r="B12" s="34" t="s">
        <v>9</v>
      </c>
      <c r="C12" s="4" t="s">
        <v>17</v>
      </c>
      <c r="D12" s="4">
        <v>40</v>
      </c>
    </row>
    <row r="13" spans="1:4">
      <c r="A13" s="35"/>
      <c r="B13" s="35"/>
      <c r="C13" s="4" t="s">
        <v>18</v>
      </c>
      <c r="D13" s="4">
        <v>20</v>
      </c>
    </row>
    <row r="14" spans="1:4">
      <c r="A14" s="36"/>
      <c r="B14" s="36"/>
      <c r="C14" s="4" t="s">
        <v>19</v>
      </c>
      <c r="D14" s="4">
        <v>60</v>
      </c>
    </row>
    <row r="15" spans="1:4">
      <c r="A15" s="34" t="s">
        <v>20</v>
      </c>
      <c r="B15" s="34" t="s">
        <v>5</v>
      </c>
      <c r="C15" s="4" t="s">
        <v>21</v>
      </c>
      <c r="D15" s="4">
        <v>100</v>
      </c>
    </row>
    <row r="16" spans="1:4">
      <c r="A16" s="35"/>
      <c r="B16" s="35"/>
      <c r="C16" s="4" t="s">
        <v>22</v>
      </c>
      <c r="D16" s="4">
        <v>30</v>
      </c>
    </row>
    <row r="17" spans="1:4">
      <c r="A17" s="35"/>
      <c r="B17" s="36"/>
      <c r="C17" s="4" t="s">
        <v>23</v>
      </c>
      <c r="D17" s="4">
        <v>20</v>
      </c>
    </row>
    <row r="18" spans="1:4">
      <c r="A18" s="35"/>
      <c r="B18" s="34" t="s">
        <v>9</v>
      </c>
      <c r="C18" s="4" t="s">
        <v>24</v>
      </c>
      <c r="D18" s="4">
        <v>40</v>
      </c>
    </row>
    <row r="19" spans="1:4">
      <c r="A19" s="35"/>
      <c r="B19" s="35"/>
      <c r="C19" s="4" t="s">
        <v>25</v>
      </c>
      <c r="D19" s="4">
        <v>30</v>
      </c>
    </row>
    <row r="20" spans="1:4">
      <c r="A20" s="36"/>
      <c r="B20" s="36"/>
      <c r="C20" s="4" t="s">
        <v>26</v>
      </c>
      <c r="D20" s="4">
        <v>60</v>
      </c>
    </row>
    <row r="21" spans="1:4">
      <c r="A21" s="34" t="s">
        <v>27</v>
      </c>
      <c r="B21" s="34" t="s">
        <v>5</v>
      </c>
      <c r="C21" s="4" t="s">
        <v>28</v>
      </c>
      <c r="D21" s="4">
        <v>60</v>
      </c>
    </row>
    <row r="22" spans="1:4">
      <c r="A22" s="35"/>
      <c r="B22" s="35"/>
      <c r="C22" s="4" t="s">
        <v>29</v>
      </c>
      <c r="D22" s="4">
        <v>30</v>
      </c>
    </row>
    <row r="23" spans="1:4">
      <c r="A23" s="35"/>
      <c r="B23" s="36"/>
      <c r="C23" s="4" t="s">
        <v>30</v>
      </c>
      <c r="D23" s="4">
        <v>100</v>
      </c>
    </row>
    <row r="24" spans="1:4">
      <c r="A24" s="35"/>
      <c r="B24" s="34" t="s">
        <v>9</v>
      </c>
      <c r="C24" s="4" t="s">
        <v>31</v>
      </c>
      <c r="D24" s="4">
        <v>30</v>
      </c>
    </row>
    <row r="25" spans="1:4">
      <c r="A25" s="35"/>
      <c r="B25" s="35"/>
      <c r="C25" s="4" t="s">
        <v>32</v>
      </c>
      <c r="D25" s="4">
        <v>120</v>
      </c>
    </row>
    <row r="26" spans="1:4">
      <c r="A26" s="36"/>
      <c r="B26" s="36"/>
      <c r="C26" s="4" t="s">
        <v>33</v>
      </c>
      <c r="D26" s="4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93FD-4C45-468E-AC8D-585FEFE7E02C}">
  <sheetPr>
    <tabColor theme="9" tint="-0.249977111117893"/>
  </sheetPr>
  <dimension ref="A1"/>
  <sheetViews>
    <sheetView workbookViewId="0">
      <selection activeCell="L24" sqref="L24"/>
    </sheetView>
  </sheetViews>
  <sheetFormatPr defaultRowHeight="2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08B3-ABE1-46F7-A480-E22DA7D0DECF}">
  <sheetPr>
    <tabColor theme="9" tint="-0.249977111117893"/>
  </sheetPr>
  <dimension ref="A3:S11"/>
  <sheetViews>
    <sheetView workbookViewId="0">
      <selection activeCell="L24" sqref="L24"/>
    </sheetView>
  </sheetViews>
  <sheetFormatPr defaultRowHeight="20.25"/>
  <cols>
    <col min="1" max="12" width="9" style="18"/>
    <col min="13" max="13" width="4.5" style="18" bestFit="1" customWidth="1"/>
    <col min="14" max="14" width="9" style="18"/>
    <col min="15" max="15" width="13.25" style="18" bestFit="1" customWidth="1"/>
    <col min="16" max="16" width="20.25" style="18" bestFit="1" customWidth="1"/>
    <col min="17" max="17" width="18.375" style="18" bestFit="1" customWidth="1"/>
    <col min="18" max="18" width="16.25" style="18" bestFit="1" customWidth="1"/>
    <col min="19" max="16384" width="9" style="18"/>
  </cols>
  <sheetData>
    <row r="3" spans="1:19" ht="23.25">
      <c r="M3" s="19" t="s">
        <v>124</v>
      </c>
      <c r="N3" s="19" t="s">
        <v>125</v>
      </c>
      <c r="O3" s="19" t="s">
        <v>126</v>
      </c>
      <c r="P3" s="20" t="s">
        <v>127</v>
      </c>
      <c r="Q3" s="19" t="s">
        <v>128</v>
      </c>
      <c r="R3" s="19" t="s">
        <v>129</v>
      </c>
      <c r="S3" s="21"/>
    </row>
    <row r="4" spans="1:19" ht="23.25">
      <c r="M4" s="22" t="s">
        <v>130</v>
      </c>
      <c r="N4" s="22" t="s">
        <v>131</v>
      </c>
      <c r="O4" s="22" t="s">
        <v>132</v>
      </c>
      <c r="P4" s="22" t="s">
        <v>133</v>
      </c>
      <c r="Q4" s="22" t="s">
        <v>134</v>
      </c>
      <c r="R4" s="22" t="s">
        <v>135</v>
      </c>
      <c r="S4" s="21"/>
    </row>
    <row r="5" spans="1:19" ht="23.25">
      <c r="M5" s="22" t="s">
        <v>136</v>
      </c>
      <c r="N5" s="22" t="s">
        <v>137</v>
      </c>
      <c r="O5" s="22" t="s">
        <v>138</v>
      </c>
      <c r="P5" s="22" t="s">
        <v>139</v>
      </c>
      <c r="Q5" s="22" t="s">
        <v>140</v>
      </c>
      <c r="R5" s="22" t="s">
        <v>141</v>
      </c>
      <c r="S5" s="21"/>
    </row>
    <row r="6" spans="1:19" ht="23.25">
      <c r="M6" s="22"/>
      <c r="N6" s="22" t="s">
        <v>142</v>
      </c>
      <c r="O6" s="22" t="s">
        <v>143</v>
      </c>
      <c r="P6" s="22" t="s">
        <v>144</v>
      </c>
      <c r="Q6" s="22" t="s">
        <v>145</v>
      </c>
      <c r="R6" s="22" t="s">
        <v>146</v>
      </c>
      <c r="S6" s="21"/>
    </row>
    <row r="7" spans="1:19" ht="23.25">
      <c r="M7" s="22"/>
      <c r="N7" s="22" t="s">
        <v>147</v>
      </c>
      <c r="O7" s="22"/>
      <c r="P7" s="22" t="s">
        <v>148</v>
      </c>
      <c r="Q7" s="22" t="s">
        <v>149</v>
      </c>
      <c r="R7" s="22" t="s">
        <v>150</v>
      </c>
      <c r="S7" s="21"/>
    </row>
    <row r="8" spans="1:19" ht="23.25">
      <c r="M8" s="22"/>
      <c r="N8" s="22" t="s">
        <v>151</v>
      </c>
      <c r="O8" s="22"/>
      <c r="P8" s="22" t="s">
        <v>152</v>
      </c>
      <c r="Q8" s="22"/>
      <c r="R8" s="22" t="s">
        <v>153</v>
      </c>
      <c r="S8" s="21"/>
    </row>
    <row r="9" spans="1:19" ht="23.25">
      <c r="M9" s="22"/>
      <c r="N9" s="22"/>
      <c r="O9" s="22"/>
      <c r="P9" s="22" t="s">
        <v>154</v>
      </c>
      <c r="Q9" s="22"/>
      <c r="R9" s="22"/>
      <c r="S9" s="21"/>
    </row>
    <row r="11" spans="1:19" ht="23.25">
      <c r="A11" s="24" t="s">
        <v>187</v>
      </c>
      <c r="B11" s="23"/>
      <c r="C11" s="23"/>
      <c r="D11" s="23"/>
      <c r="E11" s="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3BCE-87A7-4F29-B3D2-042E29143729}">
  <sheetPr>
    <tabColor theme="9" tint="-0.249977111117893"/>
  </sheetPr>
  <dimension ref="A1:K24"/>
  <sheetViews>
    <sheetView topLeftCell="A4" workbookViewId="0">
      <selection activeCell="O23" sqref="O23"/>
    </sheetView>
  </sheetViews>
  <sheetFormatPr defaultRowHeight="24"/>
  <cols>
    <col min="1" max="1" width="12" customWidth="1"/>
    <col min="2" max="2" width="15.5" bestFit="1" customWidth="1"/>
    <col min="7" max="7" width="25.25" customWidth="1"/>
    <col min="11" max="11" width="12" customWidth="1"/>
  </cols>
  <sheetData>
    <row r="1" spans="1:11">
      <c r="A1" s="38" t="s">
        <v>227</v>
      </c>
      <c r="B1" s="38" t="s">
        <v>228</v>
      </c>
      <c r="K1" s="38" t="s">
        <v>227</v>
      </c>
    </row>
    <row r="2" spans="1:11">
      <c r="A2" s="4" t="s">
        <v>229</v>
      </c>
      <c r="B2" s="4" t="s">
        <v>230</v>
      </c>
      <c r="F2" s="4" t="s">
        <v>227</v>
      </c>
      <c r="G2" s="4" t="s">
        <v>231</v>
      </c>
      <c r="K2" s="4" t="s">
        <v>229</v>
      </c>
    </row>
    <row r="3" spans="1:11">
      <c r="A3" s="4" t="s">
        <v>229</v>
      </c>
      <c r="B3" s="4" t="s">
        <v>232</v>
      </c>
      <c r="F3" s="4" t="s">
        <v>228</v>
      </c>
      <c r="G3" s="4"/>
      <c r="K3" s="4" t="s">
        <v>231</v>
      </c>
    </row>
    <row r="4" spans="1:11">
      <c r="A4" s="4" t="s">
        <v>229</v>
      </c>
      <c r="B4" s="4" t="s">
        <v>233</v>
      </c>
    </row>
    <row r="5" spans="1:11">
      <c r="A5" s="4" t="s">
        <v>229</v>
      </c>
      <c r="B5" s="4" t="s">
        <v>234</v>
      </c>
    </row>
    <row r="6" spans="1:11">
      <c r="A6" s="4" t="s">
        <v>229</v>
      </c>
      <c r="B6" s="4" t="s">
        <v>235</v>
      </c>
      <c r="E6">
        <v>1</v>
      </c>
      <c r="F6" t="s">
        <v>236</v>
      </c>
      <c r="H6" t="s">
        <v>237</v>
      </c>
      <c r="I6">
        <f>MATCH(G2,A:A,0)</f>
        <v>18</v>
      </c>
      <c r="K6" t="str">
        <f ca="1">_xlfn.FORMULATEXT(I6)</f>
        <v>=MATCH(G2,A:A,0)</v>
      </c>
    </row>
    <row r="7" spans="1:11">
      <c r="A7" s="4" t="s">
        <v>229</v>
      </c>
      <c r="B7" s="4" t="s">
        <v>238</v>
      </c>
      <c r="E7">
        <v>2</v>
      </c>
      <c r="F7" t="s">
        <v>239</v>
      </c>
      <c r="H7" t="s">
        <v>240</v>
      </c>
      <c r="I7">
        <f>COUNTIF(A:A,G2)</f>
        <v>7</v>
      </c>
      <c r="K7" t="str">
        <f ca="1">_xlfn.FORMULATEXT(I7)</f>
        <v>=COUNTIF(A:A,G2)</v>
      </c>
    </row>
    <row r="8" spans="1:11">
      <c r="A8" s="4" t="s">
        <v>229</v>
      </c>
      <c r="B8" s="4" t="s">
        <v>241</v>
      </c>
      <c r="E8">
        <v>3</v>
      </c>
      <c r="F8" t="s">
        <v>242</v>
      </c>
      <c r="H8" t="s">
        <v>243</v>
      </c>
      <c r="I8" t="s">
        <v>244</v>
      </c>
    </row>
    <row r="9" spans="1:11">
      <c r="A9" s="4" t="s">
        <v>229</v>
      </c>
      <c r="B9" s="4" t="s">
        <v>245</v>
      </c>
      <c r="F9" t="s">
        <v>246</v>
      </c>
    </row>
    <row r="10" spans="1:11">
      <c r="A10" s="4" t="s">
        <v>229</v>
      </c>
      <c r="B10" s="4" t="s">
        <v>247</v>
      </c>
      <c r="F10" t="s">
        <v>248</v>
      </c>
    </row>
    <row r="11" spans="1:11">
      <c r="A11" s="4" t="s">
        <v>229</v>
      </c>
      <c r="B11" s="4" t="s">
        <v>249</v>
      </c>
      <c r="F11" t="s">
        <v>250</v>
      </c>
    </row>
    <row r="12" spans="1:11">
      <c r="A12" s="4" t="s">
        <v>229</v>
      </c>
      <c r="B12" s="4" t="s">
        <v>251</v>
      </c>
      <c r="F12" t="s">
        <v>252</v>
      </c>
    </row>
    <row r="13" spans="1:11">
      <c r="A13" s="4" t="s">
        <v>229</v>
      </c>
      <c r="B13" s="4" t="s">
        <v>253</v>
      </c>
      <c r="F13" t="s">
        <v>254</v>
      </c>
    </row>
    <row r="14" spans="1:11">
      <c r="A14" s="4" t="s">
        <v>229</v>
      </c>
      <c r="B14" s="4" t="s">
        <v>255</v>
      </c>
      <c r="F14" t="s">
        <v>256</v>
      </c>
      <c r="H14" t="s">
        <v>257</v>
      </c>
    </row>
    <row r="15" spans="1:11">
      <c r="A15" s="4" t="s">
        <v>229</v>
      </c>
      <c r="B15" s="4" t="s">
        <v>258</v>
      </c>
      <c r="E15">
        <v>4</v>
      </c>
      <c r="F15" t="s">
        <v>259</v>
      </c>
    </row>
    <row r="16" spans="1:11">
      <c r="A16" s="4" t="s">
        <v>229</v>
      </c>
      <c r="B16" s="4" t="s">
        <v>260</v>
      </c>
      <c r="E16">
        <v>5</v>
      </c>
      <c r="F16" t="s">
        <v>261</v>
      </c>
    </row>
    <row r="17" spans="1:2">
      <c r="A17" s="4" t="s">
        <v>229</v>
      </c>
      <c r="B17" s="4" t="s">
        <v>262</v>
      </c>
    </row>
    <row r="18" spans="1:2">
      <c r="A18" s="4" t="s">
        <v>231</v>
      </c>
      <c r="B18" s="4" t="s">
        <v>263</v>
      </c>
    </row>
    <row r="19" spans="1:2">
      <c r="A19" s="4" t="s">
        <v>231</v>
      </c>
      <c r="B19" s="4" t="s">
        <v>264</v>
      </c>
    </row>
    <row r="20" spans="1:2">
      <c r="A20" s="4" t="s">
        <v>231</v>
      </c>
      <c r="B20" s="4" t="s">
        <v>265</v>
      </c>
    </row>
    <row r="21" spans="1:2">
      <c r="A21" s="4" t="s">
        <v>231</v>
      </c>
      <c r="B21" s="4" t="s">
        <v>266</v>
      </c>
    </row>
    <row r="22" spans="1:2">
      <c r="A22" s="4" t="s">
        <v>231</v>
      </c>
      <c r="B22" s="4" t="s">
        <v>267</v>
      </c>
    </row>
    <row r="23" spans="1:2">
      <c r="A23" s="4" t="s">
        <v>231</v>
      </c>
      <c r="B23" s="4" t="s">
        <v>268</v>
      </c>
    </row>
    <row r="24" spans="1:2">
      <c r="A24" s="4" t="s">
        <v>231</v>
      </c>
      <c r="B24" s="4" t="s">
        <v>269</v>
      </c>
    </row>
  </sheetData>
  <dataValidations count="2">
    <dataValidation type="list" allowBlank="1" showInputMessage="1" showErrorMessage="1" sqref="G3" xr:uid="{0706833F-7C7D-40D3-BC60-63349A32ECDA}">
      <formula1>OFFSET(A1,MATCH(G2,A:A,0)-1,1,COUNTIF(A:A,G2),1)</formula1>
    </dataValidation>
    <dataValidation type="list" allowBlank="1" showInputMessage="1" showErrorMessage="1" sqref="G2" xr:uid="{566CD0E5-13AC-4898-B205-00B4C098BCAA}">
      <formula1>$K$2:$K$3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B5A2-CA85-4DC4-B105-8A60FAC6FD6F}">
  <sheetPr>
    <tabColor theme="9" tint="-0.249977111117893"/>
  </sheetPr>
  <dimension ref="A1:Q24"/>
  <sheetViews>
    <sheetView workbookViewId="0">
      <selection activeCell="L24" sqref="L24"/>
    </sheetView>
  </sheetViews>
  <sheetFormatPr defaultRowHeight="24"/>
  <cols>
    <col min="1" max="1" width="4.625" style="2" bestFit="1" customWidth="1"/>
    <col min="2" max="2" width="10.25" style="2" bestFit="1" customWidth="1"/>
    <col min="3" max="3" width="21.75" bestFit="1" customWidth="1"/>
    <col min="4" max="4" width="8.125" customWidth="1"/>
    <col min="5" max="5" width="14.875" bestFit="1" customWidth="1"/>
    <col min="6" max="6" width="9.875" style="1" bestFit="1" customWidth="1"/>
    <col min="7" max="7" width="10.375" style="11" bestFit="1" customWidth="1"/>
    <col min="8" max="8" width="12.125" bestFit="1" customWidth="1"/>
    <col min="9" max="9" width="14.375" bestFit="1" customWidth="1"/>
    <col min="13" max="13" width="25.75" bestFit="1" customWidth="1"/>
    <col min="16" max="16" width="21.125" customWidth="1"/>
    <col min="17" max="17" width="24.25" customWidth="1"/>
  </cols>
  <sheetData>
    <row r="1" spans="1:17">
      <c r="A1" s="6" t="s">
        <v>54</v>
      </c>
      <c r="B1" s="6" t="s">
        <v>55</v>
      </c>
      <c r="C1" s="6" t="s">
        <v>163</v>
      </c>
      <c r="D1" s="6" t="s">
        <v>58</v>
      </c>
      <c r="E1" s="6" t="s">
        <v>59</v>
      </c>
      <c r="F1" s="12" t="s">
        <v>60</v>
      </c>
      <c r="G1" s="13" t="s">
        <v>61</v>
      </c>
      <c r="H1" s="14" t="s">
        <v>78</v>
      </c>
      <c r="I1" s="14" t="s">
        <v>102</v>
      </c>
      <c r="J1" s="14" t="s">
        <v>77</v>
      </c>
      <c r="K1" s="14" t="s">
        <v>56</v>
      </c>
      <c r="L1" s="14" t="s">
        <v>57</v>
      </c>
      <c r="M1" s="6" t="s">
        <v>103</v>
      </c>
      <c r="P1" s="6" t="s">
        <v>105</v>
      </c>
      <c r="Q1" s="6" t="s">
        <v>106</v>
      </c>
    </row>
    <row r="2" spans="1:17">
      <c r="A2" s="5">
        <v>1</v>
      </c>
      <c r="B2" s="5">
        <v>2401</v>
      </c>
      <c r="C2" s="4" t="s">
        <v>164</v>
      </c>
      <c r="D2" s="4" t="s">
        <v>62</v>
      </c>
      <c r="E2" s="4" t="s">
        <v>63</v>
      </c>
      <c r="F2" s="9">
        <v>9000</v>
      </c>
      <c r="G2" s="10">
        <v>35754</v>
      </c>
      <c r="H2" s="15" t="s">
        <v>82</v>
      </c>
      <c r="I2" s="4"/>
      <c r="J2" s="4"/>
      <c r="K2" s="4"/>
      <c r="L2" s="4"/>
      <c r="M2" s="4"/>
      <c r="P2" s="4"/>
      <c r="Q2" s="4"/>
    </row>
    <row r="3" spans="1:17">
      <c r="A3" s="5">
        <v>2</v>
      </c>
      <c r="B3" s="5">
        <v>2403</v>
      </c>
      <c r="C3" s="4" t="s">
        <v>165</v>
      </c>
      <c r="D3" s="4" t="s">
        <v>64</v>
      </c>
      <c r="E3" s="4" t="s">
        <v>65</v>
      </c>
      <c r="F3" s="9">
        <v>12000</v>
      </c>
      <c r="G3" s="10">
        <v>36161</v>
      </c>
      <c r="H3" s="16" t="s">
        <v>79</v>
      </c>
      <c r="I3" s="4"/>
      <c r="J3" s="4"/>
      <c r="K3" s="4"/>
      <c r="L3" s="4"/>
      <c r="M3" s="4"/>
      <c r="P3" s="4"/>
      <c r="Q3" s="4"/>
    </row>
    <row r="4" spans="1:17">
      <c r="A4" s="5">
        <v>3</v>
      </c>
      <c r="B4" s="5">
        <v>2405</v>
      </c>
      <c r="C4" s="4" t="s">
        <v>166</v>
      </c>
      <c r="D4" s="4" t="s">
        <v>66</v>
      </c>
      <c r="E4" s="4" t="s">
        <v>67</v>
      </c>
      <c r="F4" s="9">
        <v>24000</v>
      </c>
      <c r="G4" s="10">
        <v>36244</v>
      </c>
      <c r="H4" s="17" t="s">
        <v>80</v>
      </c>
      <c r="I4" s="4"/>
      <c r="J4" s="4"/>
      <c r="K4" s="4"/>
      <c r="L4" s="4"/>
      <c r="M4" s="4"/>
      <c r="P4" s="4"/>
      <c r="Q4" s="4"/>
    </row>
    <row r="5" spans="1:17">
      <c r="A5" s="5">
        <v>4</v>
      </c>
      <c r="B5" s="5">
        <v>2435</v>
      </c>
      <c r="C5" s="4" t="s">
        <v>167</v>
      </c>
      <c r="D5" s="4" t="s">
        <v>66</v>
      </c>
      <c r="E5" s="4" t="s">
        <v>68</v>
      </c>
      <c r="F5" s="9">
        <v>21000</v>
      </c>
      <c r="G5" s="10">
        <v>36342</v>
      </c>
      <c r="H5" s="17" t="s">
        <v>81</v>
      </c>
      <c r="I5" s="4"/>
      <c r="J5" s="4"/>
      <c r="K5" s="4"/>
      <c r="L5" s="4"/>
      <c r="M5" s="4"/>
      <c r="P5" s="4"/>
      <c r="Q5" s="4"/>
    </row>
    <row r="6" spans="1:17">
      <c r="A6" s="5">
        <v>5</v>
      </c>
      <c r="B6" s="5">
        <v>2502</v>
      </c>
      <c r="C6" s="4" t="s">
        <v>168</v>
      </c>
      <c r="D6" s="4" t="s">
        <v>69</v>
      </c>
      <c r="E6" s="4" t="s">
        <v>70</v>
      </c>
      <c r="F6" s="9">
        <v>18000</v>
      </c>
      <c r="G6" s="10">
        <v>36626</v>
      </c>
      <c r="H6" s="17" t="s">
        <v>83</v>
      </c>
      <c r="I6" s="4"/>
      <c r="J6" s="4"/>
      <c r="K6" s="4"/>
      <c r="L6" s="4"/>
      <c r="M6" s="4"/>
      <c r="P6" s="4"/>
      <c r="Q6" s="4"/>
    </row>
    <row r="7" spans="1:17">
      <c r="A7" s="5">
        <v>6</v>
      </c>
      <c r="B7" s="5">
        <v>2518</v>
      </c>
      <c r="C7" s="4" t="s">
        <v>169</v>
      </c>
      <c r="D7" s="4" t="s">
        <v>71</v>
      </c>
      <c r="E7" s="4" t="s">
        <v>72</v>
      </c>
      <c r="F7" s="9">
        <v>10800</v>
      </c>
      <c r="G7" s="10">
        <v>36692</v>
      </c>
      <c r="H7" s="17" t="s">
        <v>84</v>
      </c>
      <c r="I7" s="4"/>
      <c r="J7" s="4"/>
      <c r="K7" s="4"/>
      <c r="L7" s="4"/>
      <c r="M7" s="4"/>
      <c r="P7" s="4"/>
      <c r="Q7" s="4"/>
    </row>
    <row r="8" spans="1:17">
      <c r="A8" s="5">
        <v>7</v>
      </c>
      <c r="B8" s="5">
        <v>2806</v>
      </c>
      <c r="C8" s="4" t="s">
        <v>170</v>
      </c>
      <c r="D8" s="4" t="s">
        <v>73</v>
      </c>
      <c r="E8" s="4" t="s">
        <v>74</v>
      </c>
      <c r="F8" s="9">
        <v>8700</v>
      </c>
      <c r="G8" s="10">
        <v>36861</v>
      </c>
      <c r="H8" s="17" t="s">
        <v>85</v>
      </c>
      <c r="I8" s="4"/>
      <c r="J8" s="4"/>
      <c r="K8" s="4"/>
      <c r="L8" s="4"/>
      <c r="M8" s="4"/>
      <c r="P8" s="4"/>
      <c r="Q8" s="4"/>
    </row>
    <row r="9" spans="1:17">
      <c r="A9" s="5">
        <v>8</v>
      </c>
      <c r="B9" s="5">
        <v>2971</v>
      </c>
      <c r="C9" s="4" t="s">
        <v>171</v>
      </c>
      <c r="D9" s="4" t="s">
        <v>64</v>
      </c>
      <c r="E9" s="4" t="s">
        <v>67</v>
      </c>
      <c r="F9" s="9">
        <v>15000</v>
      </c>
      <c r="G9" s="10">
        <v>36926</v>
      </c>
      <c r="H9" s="17" t="s">
        <v>86</v>
      </c>
      <c r="I9" s="4"/>
      <c r="J9" s="4"/>
      <c r="K9" s="4"/>
      <c r="L9" s="4"/>
      <c r="M9" s="4"/>
      <c r="P9" s="4"/>
      <c r="Q9" s="4"/>
    </row>
    <row r="10" spans="1:17">
      <c r="A10" s="5">
        <v>9</v>
      </c>
      <c r="B10" s="5">
        <v>2972</v>
      </c>
      <c r="C10" s="4" t="s">
        <v>172</v>
      </c>
      <c r="D10" s="4" t="s">
        <v>75</v>
      </c>
      <c r="E10" s="4" t="s">
        <v>76</v>
      </c>
      <c r="F10" s="9">
        <v>9900</v>
      </c>
      <c r="G10" s="10">
        <v>37196</v>
      </c>
      <c r="H10" s="16" t="s">
        <v>87</v>
      </c>
      <c r="I10" s="4"/>
      <c r="J10" s="4"/>
      <c r="K10" s="4"/>
      <c r="L10" s="4"/>
      <c r="M10" s="4"/>
      <c r="P10" s="4"/>
      <c r="Q10" s="4"/>
    </row>
    <row r="11" spans="1:17">
      <c r="A11" s="5">
        <v>10</v>
      </c>
      <c r="B11" s="5">
        <v>3425</v>
      </c>
      <c r="C11" s="4" t="s">
        <v>173</v>
      </c>
      <c r="D11" s="4" t="s">
        <v>69</v>
      </c>
      <c r="E11" s="4" t="s">
        <v>67</v>
      </c>
      <c r="F11" s="9">
        <v>24000</v>
      </c>
      <c r="G11" s="10">
        <v>37377</v>
      </c>
      <c r="H11" s="16" t="s">
        <v>88</v>
      </c>
      <c r="I11" s="4"/>
      <c r="J11" s="4"/>
      <c r="K11" s="4"/>
      <c r="L11" s="4"/>
      <c r="M11" s="4"/>
      <c r="P11" s="4"/>
      <c r="Q11" s="4"/>
    </row>
    <row r="12" spans="1:17">
      <c r="A12" s="5">
        <v>11</v>
      </c>
      <c r="B12" s="5">
        <v>3426</v>
      </c>
      <c r="C12" s="4" t="s">
        <v>174</v>
      </c>
      <c r="D12" s="4" t="s">
        <v>62</v>
      </c>
      <c r="E12" s="4" t="s">
        <v>63</v>
      </c>
      <c r="F12" s="9">
        <v>10000</v>
      </c>
      <c r="G12" s="10">
        <v>37391</v>
      </c>
      <c r="H12" s="16" t="s">
        <v>89</v>
      </c>
      <c r="I12" s="4"/>
      <c r="J12" s="4"/>
      <c r="K12" s="4"/>
      <c r="L12" s="4"/>
      <c r="M12" s="4"/>
      <c r="P12" s="4"/>
      <c r="Q12" s="4"/>
    </row>
    <row r="13" spans="1:17">
      <c r="A13" s="5">
        <v>12</v>
      </c>
      <c r="B13" s="5">
        <v>3427</v>
      </c>
      <c r="C13" s="4" t="s">
        <v>175</v>
      </c>
      <c r="D13" s="4" t="s">
        <v>62</v>
      </c>
      <c r="E13" s="4" t="s">
        <v>63</v>
      </c>
      <c r="F13" s="9">
        <v>9000</v>
      </c>
      <c r="G13" s="10">
        <v>35754</v>
      </c>
      <c r="H13" s="16" t="s">
        <v>90</v>
      </c>
      <c r="I13" s="4"/>
      <c r="J13" s="4"/>
      <c r="K13" s="4"/>
      <c r="L13" s="4"/>
      <c r="M13" s="4"/>
      <c r="P13" s="4"/>
      <c r="Q13" s="4"/>
    </row>
    <row r="14" spans="1:17">
      <c r="A14" s="5">
        <v>13</v>
      </c>
      <c r="B14" s="5">
        <v>2408</v>
      </c>
      <c r="C14" s="4" t="s">
        <v>176</v>
      </c>
      <c r="D14" s="4" t="s">
        <v>64</v>
      </c>
      <c r="E14" s="4" t="s">
        <v>65</v>
      </c>
      <c r="F14" s="9">
        <v>12000</v>
      </c>
      <c r="G14" s="10">
        <v>36161</v>
      </c>
      <c r="H14" s="16" t="s">
        <v>91</v>
      </c>
      <c r="I14" s="4"/>
      <c r="J14" s="4"/>
      <c r="K14" s="4"/>
      <c r="L14" s="4"/>
      <c r="M14" s="4"/>
      <c r="P14" s="4"/>
      <c r="Q14" s="4"/>
    </row>
    <row r="15" spans="1:17">
      <c r="A15" s="5">
        <v>14</v>
      </c>
      <c r="B15" s="5">
        <v>2412</v>
      </c>
      <c r="C15" s="4" t="s">
        <v>177</v>
      </c>
      <c r="D15" s="4" t="s">
        <v>66</v>
      </c>
      <c r="E15" s="4" t="s">
        <v>67</v>
      </c>
      <c r="F15" s="9">
        <v>24000</v>
      </c>
      <c r="G15" s="10">
        <v>36244</v>
      </c>
      <c r="H15" s="16" t="s">
        <v>92</v>
      </c>
      <c r="I15" s="4"/>
      <c r="J15" s="4"/>
      <c r="K15" s="4"/>
      <c r="L15" s="4"/>
      <c r="M15" s="4"/>
      <c r="P15" s="4"/>
      <c r="Q15" s="4"/>
    </row>
    <row r="16" spans="1:17">
      <c r="A16" s="5">
        <v>15</v>
      </c>
      <c r="B16" s="5">
        <v>2414</v>
      </c>
      <c r="C16" s="4" t="s">
        <v>178</v>
      </c>
      <c r="D16" s="4" t="s">
        <v>66</v>
      </c>
      <c r="E16" s="4" t="s">
        <v>68</v>
      </c>
      <c r="F16" s="9">
        <v>21000</v>
      </c>
      <c r="G16" s="10">
        <v>36342</v>
      </c>
      <c r="H16" s="16" t="s">
        <v>93</v>
      </c>
      <c r="I16" s="4"/>
      <c r="J16" s="4"/>
      <c r="K16" s="4"/>
      <c r="L16" s="4"/>
      <c r="M16" s="4"/>
      <c r="P16" s="4"/>
      <c r="Q16" s="4"/>
    </row>
    <row r="17" spans="1:17">
      <c r="A17" s="5">
        <v>16</v>
      </c>
      <c r="B17" s="5">
        <v>2416</v>
      </c>
      <c r="C17" s="4" t="s">
        <v>179</v>
      </c>
      <c r="D17" s="4" t="s">
        <v>69</v>
      </c>
      <c r="E17" s="4" t="s">
        <v>70</v>
      </c>
      <c r="F17" s="9">
        <v>18000</v>
      </c>
      <c r="G17" s="10">
        <v>36626</v>
      </c>
      <c r="H17" s="15" t="s">
        <v>94</v>
      </c>
      <c r="I17" s="4"/>
      <c r="J17" s="4"/>
      <c r="K17" s="4"/>
      <c r="L17" s="4"/>
      <c r="M17" s="4"/>
      <c r="P17" s="4"/>
      <c r="Q17" s="4"/>
    </row>
    <row r="18" spans="1:17">
      <c r="A18" s="5">
        <v>17</v>
      </c>
      <c r="B18" s="5">
        <v>2419</v>
      </c>
      <c r="C18" s="4" t="s">
        <v>180</v>
      </c>
      <c r="D18" s="4" t="s">
        <v>71</v>
      </c>
      <c r="E18" s="4" t="s">
        <v>72</v>
      </c>
      <c r="F18" s="9">
        <v>10800</v>
      </c>
      <c r="G18" s="10">
        <v>36692</v>
      </c>
      <c r="H18" s="15" t="s">
        <v>95</v>
      </c>
      <c r="I18" s="4"/>
      <c r="J18" s="4"/>
      <c r="K18" s="4"/>
      <c r="L18" s="4"/>
      <c r="M18" s="4"/>
      <c r="P18" s="4"/>
      <c r="Q18" s="4"/>
    </row>
    <row r="19" spans="1:17">
      <c r="A19" s="5">
        <v>18</v>
      </c>
      <c r="B19" s="5">
        <v>2458</v>
      </c>
      <c r="C19" s="4" t="s">
        <v>181</v>
      </c>
      <c r="D19" s="4" t="s">
        <v>73</v>
      </c>
      <c r="E19" s="4" t="s">
        <v>74</v>
      </c>
      <c r="F19" s="9">
        <v>8700</v>
      </c>
      <c r="G19" s="10">
        <v>36861</v>
      </c>
      <c r="H19" s="15" t="s">
        <v>96</v>
      </c>
      <c r="I19" s="4"/>
      <c r="J19" s="4"/>
      <c r="K19" s="4"/>
      <c r="L19" s="4"/>
      <c r="M19" s="4"/>
      <c r="P19" s="4"/>
      <c r="Q19" s="4"/>
    </row>
    <row r="20" spans="1:17">
      <c r="A20" s="5">
        <v>19</v>
      </c>
      <c r="B20" s="5">
        <v>3419</v>
      </c>
      <c r="C20" s="4" t="s">
        <v>182</v>
      </c>
      <c r="D20" s="4" t="s">
        <v>64</v>
      </c>
      <c r="E20" s="4" t="s">
        <v>67</v>
      </c>
      <c r="F20" s="9">
        <v>15000</v>
      </c>
      <c r="G20" s="10">
        <v>36926</v>
      </c>
      <c r="H20" s="15" t="s">
        <v>97</v>
      </c>
      <c r="I20" s="4"/>
      <c r="J20" s="4"/>
      <c r="K20" s="4"/>
      <c r="L20" s="4"/>
      <c r="M20" s="4"/>
      <c r="P20" s="4"/>
      <c r="Q20" s="4"/>
    </row>
    <row r="21" spans="1:17">
      <c r="A21" s="5">
        <v>20</v>
      </c>
      <c r="B21" s="5">
        <v>3433</v>
      </c>
      <c r="C21" s="4" t="s">
        <v>183</v>
      </c>
      <c r="D21" s="4" t="s">
        <v>75</v>
      </c>
      <c r="E21" s="4" t="s">
        <v>76</v>
      </c>
      <c r="F21" s="9">
        <v>9900</v>
      </c>
      <c r="G21" s="10">
        <v>37196</v>
      </c>
      <c r="H21" s="15" t="s">
        <v>98</v>
      </c>
      <c r="I21" s="4"/>
      <c r="J21" s="4"/>
      <c r="K21" s="4"/>
      <c r="L21" s="4"/>
      <c r="M21" s="4"/>
      <c r="P21" s="4"/>
      <c r="Q21" s="4"/>
    </row>
    <row r="22" spans="1:17">
      <c r="A22" s="5">
        <v>21</v>
      </c>
      <c r="B22" s="5">
        <v>3434</v>
      </c>
      <c r="C22" s="4" t="s">
        <v>184</v>
      </c>
      <c r="D22" s="4" t="s">
        <v>69</v>
      </c>
      <c r="E22" s="4" t="s">
        <v>67</v>
      </c>
      <c r="F22" s="9">
        <v>24000</v>
      </c>
      <c r="G22" s="10">
        <v>37377</v>
      </c>
      <c r="H22" s="15" t="s">
        <v>99</v>
      </c>
      <c r="I22" s="4"/>
      <c r="J22" s="4"/>
      <c r="K22" s="4"/>
      <c r="L22" s="4"/>
      <c r="M22" s="4"/>
      <c r="P22" s="4"/>
      <c r="Q22" s="4"/>
    </row>
    <row r="23" spans="1:17">
      <c r="A23" s="5">
        <v>22</v>
      </c>
      <c r="B23" s="5">
        <v>3435</v>
      </c>
      <c r="C23" s="4" t="s">
        <v>185</v>
      </c>
      <c r="D23" s="4" t="s">
        <v>62</v>
      </c>
      <c r="E23" s="4" t="s">
        <v>63</v>
      </c>
      <c r="F23" s="9">
        <v>10000</v>
      </c>
      <c r="G23" s="10">
        <v>37391</v>
      </c>
      <c r="H23" s="15" t="s">
        <v>100</v>
      </c>
      <c r="I23" s="4"/>
      <c r="J23" s="4"/>
      <c r="K23" s="4"/>
      <c r="L23" s="4"/>
      <c r="M23" s="4"/>
      <c r="P23" s="4"/>
      <c r="Q23" s="4"/>
    </row>
    <row r="24" spans="1:17">
      <c r="A24" s="5">
        <v>23</v>
      </c>
      <c r="B24" s="5">
        <v>3463</v>
      </c>
      <c r="C24" s="4" t="s">
        <v>186</v>
      </c>
      <c r="D24" s="4" t="s">
        <v>75</v>
      </c>
      <c r="E24" s="4" t="s">
        <v>76</v>
      </c>
      <c r="F24" s="9">
        <v>9900</v>
      </c>
      <c r="G24" s="10">
        <v>37196</v>
      </c>
      <c r="H24" s="15" t="s">
        <v>101</v>
      </c>
      <c r="I24" s="4"/>
      <c r="J24" s="4"/>
      <c r="K24" s="4"/>
      <c r="L24" s="4"/>
      <c r="M24" s="4"/>
      <c r="P24" s="4"/>
      <c r="Q24" s="4"/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48EC-4217-49FA-A917-2B378E288710}">
  <sheetPr>
    <tabColor theme="9" tint="-0.249977111117893"/>
  </sheetPr>
  <dimension ref="A1:B7"/>
  <sheetViews>
    <sheetView workbookViewId="0">
      <selection activeCell="L24" sqref="L24"/>
    </sheetView>
  </sheetViews>
  <sheetFormatPr defaultRowHeight="24"/>
  <cols>
    <col min="9" max="9" width="14.875" bestFit="1" customWidth="1"/>
  </cols>
  <sheetData>
    <row r="1" spans="1:2">
      <c r="A1" s="6" t="s">
        <v>2</v>
      </c>
      <c r="B1" s="8" t="s">
        <v>3</v>
      </c>
    </row>
    <row r="2" spans="1:2">
      <c r="A2" s="4" t="s">
        <v>12</v>
      </c>
      <c r="B2" s="5">
        <v>50</v>
      </c>
    </row>
    <row r="3" spans="1:2">
      <c r="A3" s="4" t="s">
        <v>8</v>
      </c>
      <c r="B3" s="5">
        <v>40</v>
      </c>
    </row>
    <row r="4" spans="1:2">
      <c r="A4" s="4" t="s">
        <v>6</v>
      </c>
      <c r="B4" s="5">
        <v>30</v>
      </c>
    </row>
    <row r="5" spans="1:2">
      <c r="A5" s="4" t="s">
        <v>10</v>
      </c>
      <c r="B5" s="5">
        <v>30</v>
      </c>
    </row>
    <row r="6" spans="1:2">
      <c r="A6" s="4" t="s">
        <v>7</v>
      </c>
      <c r="B6" s="5">
        <v>20</v>
      </c>
    </row>
    <row r="7" spans="1:2">
      <c r="A7" s="4" t="s">
        <v>14</v>
      </c>
      <c r="B7" s="5">
        <v>60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7351-7EDC-42B8-827F-2024D9C80B34}">
  <sheetPr>
    <tabColor rgb="FF7030A0"/>
  </sheetPr>
  <dimension ref="A1:E6"/>
  <sheetViews>
    <sheetView workbookViewId="0">
      <selection activeCell="K5" sqref="K5"/>
    </sheetView>
  </sheetViews>
  <sheetFormatPr defaultRowHeight="36.75" customHeight="1"/>
  <cols>
    <col min="1" max="1" width="15.375" customWidth="1"/>
    <col min="3" max="3" width="16.25" customWidth="1"/>
    <col min="4" max="4" width="17.75" customWidth="1"/>
    <col min="5" max="5" width="26.25" hidden="1" customWidth="1"/>
  </cols>
  <sheetData>
    <row r="1" spans="1:5" ht="36.75" customHeight="1">
      <c r="A1" s="6" t="s">
        <v>35</v>
      </c>
      <c r="B1" s="3"/>
      <c r="C1" s="6" t="s">
        <v>36</v>
      </c>
      <c r="D1" s="6" t="s">
        <v>37</v>
      </c>
      <c r="E1" t="s">
        <v>43</v>
      </c>
    </row>
    <row r="2" spans="1:5" ht="36.75" customHeight="1">
      <c r="A2" s="5">
        <v>4</v>
      </c>
      <c r="C2" s="5" t="s">
        <v>44</v>
      </c>
      <c r="D2" s="5"/>
      <c r="E2" t="s">
        <v>38</v>
      </c>
    </row>
    <row r="3" spans="1:5" ht="36.75" customHeight="1">
      <c r="A3" s="5">
        <v>2</v>
      </c>
      <c r="C3" s="5" t="s">
        <v>45</v>
      </c>
      <c r="D3" s="5"/>
      <c r="E3" t="s">
        <v>39</v>
      </c>
    </row>
    <row r="4" spans="1:5" ht="36.75" customHeight="1">
      <c r="C4" s="5" t="s">
        <v>46</v>
      </c>
      <c r="D4" s="5"/>
      <c r="E4" t="s">
        <v>40</v>
      </c>
    </row>
    <row r="5" spans="1:5" ht="36.75" customHeight="1">
      <c r="C5" s="5" t="s">
        <v>47</v>
      </c>
      <c r="D5" s="5"/>
      <c r="E5" t="s">
        <v>41</v>
      </c>
    </row>
    <row r="6" spans="1:5" ht="36.75" customHeight="1">
      <c r="C6" s="5" t="s">
        <v>48</v>
      </c>
      <c r="D6" s="5"/>
      <c r="E6" t="s">
        <v>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B9C46-BAF4-482F-A270-5262804C0F2D}">
  <sheetPr>
    <tabColor rgb="FF7030A0"/>
  </sheetPr>
  <dimension ref="A1:K20"/>
  <sheetViews>
    <sheetView workbookViewId="0">
      <selection activeCell="J10" sqref="J10"/>
    </sheetView>
  </sheetViews>
  <sheetFormatPr defaultRowHeight="24"/>
  <cols>
    <col min="2" max="2" width="10.75" bestFit="1" customWidth="1"/>
    <col min="3" max="3" width="18" style="2" customWidth="1"/>
    <col min="7" max="7" width="26.25" customWidth="1"/>
    <col min="11" max="11" width="14.125" style="2" bestFit="1" customWidth="1"/>
  </cols>
  <sheetData>
    <row r="1" spans="1:11">
      <c r="A1" s="7" t="s">
        <v>2</v>
      </c>
      <c r="B1" s="7" t="s">
        <v>107</v>
      </c>
      <c r="C1" s="6" t="s">
        <v>3</v>
      </c>
      <c r="F1" s="7" t="s">
        <v>49</v>
      </c>
      <c r="G1" s="4"/>
      <c r="K1" s="7" t="s">
        <v>117</v>
      </c>
    </row>
    <row r="2" spans="1:11">
      <c r="A2" s="4" t="s">
        <v>6</v>
      </c>
      <c r="B2" s="4" t="s">
        <v>108</v>
      </c>
      <c r="C2" s="5">
        <v>30</v>
      </c>
      <c r="F2" s="7" t="s">
        <v>50</v>
      </c>
      <c r="G2" s="4"/>
      <c r="K2" s="5" t="s">
        <v>118</v>
      </c>
    </row>
    <row r="3" spans="1:11">
      <c r="A3" s="4" t="s">
        <v>7</v>
      </c>
      <c r="B3" s="4" t="s">
        <v>109</v>
      </c>
      <c r="C3" s="5">
        <v>20</v>
      </c>
      <c r="F3" s="7" t="s">
        <v>51</v>
      </c>
      <c r="G3" s="4"/>
      <c r="K3" s="5" t="s">
        <v>119</v>
      </c>
    </row>
    <row r="4" spans="1:11">
      <c r="A4" s="4" t="s">
        <v>8</v>
      </c>
      <c r="B4" s="4" t="s">
        <v>110</v>
      </c>
      <c r="C4" s="5">
        <v>40</v>
      </c>
      <c r="F4" s="7" t="s">
        <v>52</v>
      </c>
      <c r="G4" s="4"/>
      <c r="K4" s="5" t="s">
        <v>120</v>
      </c>
    </row>
    <row r="5" spans="1:11">
      <c r="A5" s="4" t="s">
        <v>10</v>
      </c>
      <c r="B5" s="4" t="s">
        <v>111</v>
      </c>
      <c r="C5" s="5">
        <v>30</v>
      </c>
      <c r="F5" s="7" t="s">
        <v>53</v>
      </c>
      <c r="G5" s="4"/>
      <c r="K5" s="5" t="s">
        <v>121</v>
      </c>
    </row>
    <row r="6" spans="1:11">
      <c r="A6" s="4" t="s">
        <v>11</v>
      </c>
      <c r="B6" s="4" t="s">
        <v>112</v>
      </c>
      <c r="C6" s="5">
        <v>30</v>
      </c>
      <c r="K6" s="5" t="s">
        <v>122</v>
      </c>
    </row>
    <row r="7" spans="1:11">
      <c r="A7" s="4" t="s">
        <v>12</v>
      </c>
      <c r="B7" s="4" t="s">
        <v>108</v>
      </c>
      <c r="C7" s="5">
        <v>50</v>
      </c>
      <c r="F7" s="27" t="s">
        <v>116</v>
      </c>
      <c r="G7" s="27"/>
      <c r="H7" s="4"/>
    </row>
    <row r="8" spans="1:11">
      <c r="A8" s="4" t="s">
        <v>14</v>
      </c>
      <c r="B8" s="4" t="s">
        <v>109</v>
      </c>
      <c r="C8" s="5">
        <v>60</v>
      </c>
      <c r="F8" s="27" t="s">
        <v>113</v>
      </c>
      <c r="G8" s="27"/>
      <c r="H8" s="4"/>
    </row>
    <row r="9" spans="1:11">
      <c r="A9" s="4" t="s">
        <v>15</v>
      </c>
      <c r="B9" s="4" t="s">
        <v>110</v>
      </c>
      <c r="C9" s="5">
        <v>40</v>
      </c>
      <c r="F9" s="27" t="s">
        <v>114</v>
      </c>
      <c r="G9" s="27"/>
      <c r="H9" s="4"/>
    </row>
    <row r="10" spans="1:11">
      <c r="A10" s="4" t="s">
        <v>16</v>
      </c>
      <c r="B10" s="4" t="s">
        <v>111</v>
      </c>
      <c r="C10" s="5">
        <v>20</v>
      </c>
      <c r="F10" s="27" t="s">
        <v>115</v>
      </c>
      <c r="G10" s="27"/>
      <c r="H10" s="4"/>
    </row>
    <row r="11" spans="1:11">
      <c r="A11" s="4" t="s">
        <v>17</v>
      </c>
      <c r="B11" s="4" t="s">
        <v>112</v>
      </c>
      <c r="C11" s="5">
        <v>40</v>
      </c>
      <c r="F11" s="27" t="s">
        <v>123</v>
      </c>
      <c r="G11" s="27"/>
      <c r="H11" s="4"/>
    </row>
    <row r="12" spans="1:11">
      <c r="A12" s="4" t="s">
        <v>18</v>
      </c>
      <c r="B12" s="4" t="s">
        <v>108</v>
      </c>
      <c r="C12" s="5">
        <v>20</v>
      </c>
    </row>
    <row r="13" spans="1:11">
      <c r="A13" s="4" t="s">
        <v>19</v>
      </c>
      <c r="B13" s="4" t="s">
        <v>109</v>
      </c>
      <c r="C13" s="5">
        <v>60</v>
      </c>
    </row>
    <row r="14" spans="1:11">
      <c r="A14" s="4" t="s">
        <v>21</v>
      </c>
      <c r="B14" s="4" t="s">
        <v>110</v>
      </c>
      <c r="C14" s="5">
        <v>100</v>
      </c>
    </row>
    <row r="15" spans="1:11">
      <c r="A15" s="4" t="s">
        <v>22</v>
      </c>
      <c r="B15" s="4" t="s">
        <v>111</v>
      </c>
      <c r="C15" s="5">
        <v>30</v>
      </c>
    </row>
    <row r="16" spans="1:11">
      <c r="A16" s="4" t="s">
        <v>23</v>
      </c>
      <c r="B16" s="4" t="s">
        <v>112</v>
      </c>
      <c r="C16" s="5">
        <v>20</v>
      </c>
    </row>
    <row r="17" spans="1:3">
      <c r="A17" s="4" t="s">
        <v>24</v>
      </c>
      <c r="B17" s="4" t="s">
        <v>108</v>
      </c>
      <c r="C17" s="5">
        <v>40</v>
      </c>
    </row>
    <row r="18" spans="1:3">
      <c r="A18" s="4" t="s">
        <v>25</v>
      </c>
      <c r="B18" s="4" t="s">
        <v>109</v>
      </c>
      <c r="C18" s="5">
        <v>30</v>
      </c>
    </row>
    <row r="19" spans="1:3">
      <c r="A19" s="4" t="s">
        <v>26</v>
      </c>
      <c r="B19" s="4" t="s">
        <v>110</v>
      </c>
      <c r="C19" s="5">
        <v>60</v>
      </c>
    </row>
    <row r="20" spans="1:3">
      <c r="A20" s="4" t="s">
        <v>28</v>
      </c>
      <c r="B20" s="4" t="s">
        <v>111</v>
      </c>
      <c r="C20" s="5">
        <v>60</v>
      </c>
    </row>
  </sheetData>
  <autoFilter ref="A1:C20" xr:uid="{42A42A46-604C-4FB3-BE01-B1B781D4ECD3}"/>
  <mergeCells count="5">
    <mergeCell ref="F8:G8"/>
    <mergeCell ref="F9:G9"/>
    <mergeCell ref="F10:G10"/>
    <mergeCell ref="F7:G7"/>
    <mergeCell ref="F11:G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EB40-6E35-4FD8-A96B-7CD2BEE0B870}">
  <sheetPr>
    <tabColor rgb="FF7030A0"/>
  </sheetPr>
  <dimension ref="A1:M25"/>
  <sheetViews>
    <sheetView zoomScaleNormal="100" workbookViewId="0">
      <selection activeCell="G3" sqref="G3"/>
    </sheetView>
  </sheetViews>
  <sheetFormatPr defaultRowHeight="15"/>
  <cols>
    <col min="1" max="1" width="12.375" style="33" customWidth="1"/>
    <col min="2" max="2" width="16.5" style="30" bestFit="1" customWidth="1"/>
    <col min="3" max="3" width="12.875" style="30" bestFit="1" customWidth="1"/>
    <col min="4" max="4" width="12.75" style="30" bestFit="1" customWidth="1"/>
    <col min="5" max="5" width="15.625" style="30" bestFit="1" customWidth="1"/>
    <col min="6" max="6" width="14.25" style="30" bestFit="1" customWidth="1"/>
    <col min="7" max="7" width="10.375" style="30" bestFit="1" customWidth="1"/>
    <col min="8" max="8" width="12.25" style="30" bestFit="1" customWidth="1"/>
    <col min="9" max="9" width="10" style="30" bestFit="1" customWidth="1"/>
    <col min="10" max="11" width="9" style="30"/>
    <col min="12" max="12" width="13.625" style="30" bestFit="1" customWidth="1"/>
    <col min="13" max="13" width="13.5" style="30" customWidth="1"/>
    <col min="14" max="16384" width="9" style="30"/>
  </cols>
  <sheetData>
    <row r="1" spans="1:13" s="29" customFormat="1" ht="24">
      <c r="A1" s="28" t="s">
        <v>188</v>
      </c>
      <c r="B1" s="4"/>
      <c r="C1" s="4"/>
      <c r="D1" s="4"/>
      <c r="E1"/>
      <c r="F1"/>
      <c r="G1"/>
      <c r="H1"/>
    </row>
    <row r="2" spans="1:13" ht="24">
      <c r="A2" s="6" t="s">
        <v>55</v>
      </c>
      <c r="B2" s="6" t="s">
        <v>56</v>
      </c>
      <c r="C2" s="6" t="s">
        <v>189</v>
      </c>
      <c r="D2" s="6" t="s">
        <v>60</v>
      </c>
      <c r="E2" s="6" t="s">
        <v>190</v>
      </c>
      <c r="F2" s="6" t="s">
        <v>191</v>
      </c>
      <c r="G2" s="6" t="s">
        <v>192</v>
      </c>
      <c r="H2" s="6" t="s">
        <v>193</v>
      </c>
      <c r="I2" s="6" t="s">
        <v>194</v>
      </c>
    </row>
    <row r="3" spans="1:13" ht="24">
      <c r="A3" s="5">
        <v>2401</v>
      </c>
      <c r="B3" s="4" t="s">
        <v>195</v>
      </c>
      <c r="C3" s="4" t="s">
        <v>196</v>
      </c>
      <c r="D3" s="4">
        <v>9000</v>
      </c>
      <c r="E3" s="4">
        <v>49800</v>
      </c>
      <c r="F3" s="4">
        <v>0.02</v>
      </c>
      <c r="G3" s="4"/>
      <c r="H3" s="4"/>
      <c r="I3" s="31"/>
      <c r="L3" s="31" t="s">
        <v>197</v>
      </c>
      <c r="M3" s="31"/>
    </row>
    <row r="4" spans="1:13" ht="24">
      <c r="A4" s="5">
        <v>2403</v>
      </c>
      <c r="B4" s="4" t="s">
        <v>198</v>
      </c>
      <c r="C4" s="4" t="s">
        <v>199</v>
      </c>
      <c r="D4" s="4">
        <v>12000</v>
      </c>
      <c r="E4" s="4">
        <v>320050</v>
      </c>
      <c r="F4" s="4">
        <v>0.05</v>
      </c>
      <c r="G4" s="4"/>
      <c r="H4" s="4"/>
      <c r="I4" s="31"/>
      <c r="L4" s="31" t="s">
        <v>200</v>
      </c>
      <c r="M4" s="32">
        <v>0.1</v>
      </c>
    </row>
    <row r="5" spans="1:13" ht="24">
      <c r="A5" s="5">
        <v>2405</v>
      </c>
      <c r="B5" s="4" t="s">
        <v>201</v>
      </c>
      <c r="C5" s="4" t="s">
        <v>202</v>
      </c>
      <c r="D5" s="4">
        <v>24000</v>
      </c>
      <c r="E5" s="4">
        <v>128750</v>
      </c>
      <c r="F5" s="4">
        <v>0.04</v>
      </c>
      <c r="G5" s="4"/>
      <c r="H5" s="4"/>
      <c r="I5" s="31"/>
    </row>
    <row r="6" spans="1:13" ht="24">
      <c r="A6" s="5">
        <v>2435</v>
      </c>
      <c r="B6" s="4" t="s">
        <v>203</v>
      </c>
      <c r="C6" s="4" t="s">
        <v>204</v>
      </c>
      <c r="D6" s="4">
        <v>21000</v>
      </c>
      <c r="E6" s="4">
        <v>530250</v>
      </c>
      <c r="F6" s="4">
        <v>7.0000000000000007E-2</v>
      </c>
      <c r="G6" s="4"/>
      <c r="H6" s="4"/>
      <c r="I6" s="31"/>
    </row>
    <row r="7" spans="1:13" ht="24">
      <c r="A7" s="5">
        <v>2502</v>
      </c>
      <c r="B7" s="4" t="s">
        <v>205</v>
      </c>
      <c r="C7" s="4" t="s">
        <v>206</v>
      </c>
      <c r="D7" s="4">
        <v>18000</v>
      </c>
      <c r="E7" s="4">
        <v>96850</v>
      </c>
      <c r="F7" s="4">
        <v>0.03</v>
      </c>
      <c r="G7" s="4"/>
      <c r="H7" s="4"/>
      <c r="I7" s="31"/>
    </row>
    <row r="8" spans="1:13" ht="24">
      <c r="A8" s="5">
        <v>2518</v>
      </c>
      <c r="B8" s="4" t="s">
        <v>207</v>
      </c>
      <c r="C8" s="4" t="s">
        <v>208</v>
      </c>
      <c r="D8" s="4">
        <v>10800</v>
      </c>
      <c r="E8" s="4">
        <v>320000</v>
      </c>
      <c r="F8" s="4">
        <v>0.05</v>
      </c>
      <c r="G8" s="4"/>
      <c r="H8" s="4"/>
      <c r="I8" s="31"/>
    </row>
    <row r="9" spans="1:13" ht="24">
      <c r="A9" s="5">
        <v>2806</v>
      </c>
      <c r="B9" s="4" t="s">
        <v>209</v>
      </c>
      <c r="C9" s="4" t="s">
        <v>210</v>
      </c>
      <c r="D9" s="4">
        <v>8700</v>
      </c>
      <c r="E9" s="4">
        <v>245000</v>
      </c>
      <c r="F9" s="4">
        <v>0.04</v>
      </c>
      <c r="G9" s="4"/>
      <c r="H9" s="4"/>
      <c r="I9" s="31"/>
    </row>
    <row r="10" spans="1:13" ht="24">
      <c r="A10" s="5">
        <v>2971</v>
      </c>
      <c r="B10" s="4" t="s">
        <v>211</v>
      </c>
      <c r="C10" s="4" t="s">
        <v>212</v>
      </c>
      <c r="D10" s="4">
        <v>15000</v>
      </c>
      <c r="E10" s="4">
        <v>105000</v>
      </c>
      <c r="F10" s="4">
        <v>0.04</v>
      </c>
      <c r="G10" s="4"/>
      <c r="H10" s="4"/>
      <c r="I10" s="31"/>
    </row>
    <row r="11" spans="1:13" ht="24">
      <c r="A11" s="5">
        <v>2972</v>
      </c>
      <c r="B11" s="4" t="s">
        <v>213</v>
      </c>
      <c r="C11" s="4" t="s">
        <v>214</v>
      </c>
      <c r="D11" s="4">
        <v>9900</v>
      </c>
      <c r="E11" s="4">
        <v>35000</v>
      </c>
      <c r="F11" s="4">
        <v>0.02</v>
      </c>
      <c r="G11" s="4"/>
      <c r="H11" s="4"/>
      <c r="I11" s="31"/>
    </row>
    <row r="12" spans="1:13" ht="24">
      <c r="A12" s="5">
        <v>3425</v>
      </c>
      <c r="B12" s="4" t="s">
        <v>215</v>
      </c>
      <c r="C12" s="4" t="s">
        <v>214</v>
      </c>
      <c r="D12" s="4">
        <v>24000</v>
      </c>
      <c r="E12" s="4">
        <v>175000</v>
      </c>
      <c r="F12" s="4">
        <v>0.04</v>
      </c>
      <c r="G12" s="4"/>
      <c r="H12" s="4"/>
      <c r="I12" s="31"/>
    </row>
    <row r="13" spans="1:13" ht="24">
      <c r="A13" s="5">
        <v>3419</v>
      </c>
      <c r="B13" s="4" t="s">
        <v>216</v>
      </c>
      <c r="C13" s="4" t="s">
        <v>217</v>
      </c>
      <c r="D13" s="4">
        <v>15000</v>
      </c>
      <c r="E13" s="4">
        <v>164500</v>
      </c>
      <c r="F13" s="4">
        <v>0.04</v>
      </c>
      <c r="G13" s="4"/>
      <c r="H13" s="4"/>
      <c r="I13" s="31"/>
    </row>
    <row r="14" spans="1:13" ht="24">
      <c r="A14" s="5">
        <v>3433</v>
      </c>
      <c r="B14" s="4" t="s">
        <v>218</v>
      </c>
      <c r="C14" s="4" t="s">
        <v>219</v>
      </c>
      <c r="D14" s="4">
        <v>9900</v>
      </c>
      <c r="E14" s="4">
        <v>193000</v>
      </c>
      <c r="F14" s="4">
        <v>0.04</v>
      </c>
      <c r="G14" s="4"/>
      <c r="H14" s="4"/>
      <c r="I14" s="31"/>
    </row>
    <row r="15" spans="1:13" ht="24">
      <c r="A15" s="5">
        <v>3434</v>
      </c>
      <c r="B15" s="4" t="s">
        <v>220</v>
      </c>
      <c r="C15" s="4" t="s">
        <v>221</v>
      </c>
      <c r="D15" s="4">
        <v>24000</v>
      </c>
      <c r="E15" s="4">
        <v>221500</v>
      </c>
      <c r="F15" s="4">
        <v>0.04</v>
      </c>
      <c r="G15" s="4"/>
      <c r="H15" s="4"/>
      <c r="I15" s="31"/>
    </row>
    <row r="16" spans="1:13" ht="24">
      <c r="A16" s="5">
        <v>3435</v>
      </c>
      <c r="B16" s="4" t="s">
        <v>222</v>
      </c>
      <c r="C16" s="4" t="s">
        <v>223</v>
      </c>
      <c r="D16" s="4">
        <v>10000</v>
      </c>
      <c r="E16" s="4">
        <v>250000</v>
      </c>
      <c r="F16" s="4">
        <v>0.04</v>
      </c>
      <c r="G16" s="4"/>
      <c r="H16" s="4"/>
      <c r="I16" s="31"/>
    </row>
    <row r="17" spans="1:11" ht="24">
      <c r="A17" s="5">
        <v>3463</v>
      </c>
      <c r="B17" s="4" t="s">
        <v>224</v>
      </c>
      <c r="C17" s="4" t="s">
        <v>225</v>
      </c>
      <c r="D17" s="4">
        <v>9900</v>
      </c>
      <c r="E17" s="4">
        <v>278500</v>
      </c>
      <c r="F17" s="4">
        <v>0.04</v>
      </c>
      <c r="G17" s="4"/>
      <c r="H17" s="4"/>
      <c r="I17" s="31"/>
    </row>
    <row r="25" spans="1:11" ht="24">
      <c r="K25" s="4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3</vt:i4>
      </vt:variant>
    </vt:vector>
  </HeadingPairs>
  <TitlesOfParts>
    <vt:vector size="14" baseType="lpstr">
      <vt:lpstr>หน้าหลัก</vt:lpstr>
      <vt:lpstr>การนำเข้าข้อมูล</vt:lpstr>
      <vt:lpstr>บันทึกข้อมูล</vt:lpstr>
      <vt:lpstr>จังหวัด</vt:lpstr>
      <vt:lpstr>ข้อความ</vt:lpstr>
      <vt:lpstr>ข้อมูลสลับแนว</vt:lpstr>
      <vt:lpstr>พื้นฐาน</vt:lpstr>
      <vt:lpstr>ฟังก์ชั่น</vt:lpstr>
      <vt:lpstr>คัดลอกสูตร</vt:lpstr>
      <vt:lpstr>แผนภูมิ</vt:lpstr>
      <vt:lpstr>ซันเบิร์สท์</vt:lpstr>
      <vt:lpstr>จังหวัด!E0_B8_A3_E0_B8_B2_E0_B8_A2_E0_B8_8A_E0_B8_B7_E0_B9_88_E0_B8_AD_E0_B8_AD_E0_B8_B3_E0_B9_80_E0_B8_A0_E0_B8_AD_E0_B8_82_E0_B8_AD_E0_B8_87_E0_B8_9B_E0_B8_A3_E0_B8_B0_E0_B9_80_E0_B8_97_E0_B8_A8_E0_B9_84_E0_B8_97_E0_B8_A2</vt:lpstr>
      <vt:lpstr>จังหวัด!E0_B8_A3_E0_B8_B2_E0_B8_A2_E0_B8_8A_E0_B8_B7_E0_B9_88_E0_B8_AD_E0_B8_AD_E0_B8_B3_E0_B9_80_E0_B8_A0_E0_B8_AD_E0_B8_82_E0_B8_AD_E0_B8_87_E0_B8_9B_E0_B8_A3_E0_B8_B0_E0_B9_80_E0_B8_97_E0_B8_A8_E0_B9_84_E0_B8_97_E0_B8_A2_1</vt:lpstr>
      <vt:lpstr>ข้อความ!Extract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14-bs105tx</dc:creator>
  <cp:lastModifiedBy>HP 14-bs105tx</cp:lastModifiedBy>
  <dcterms:created xsi:type="dcterms:W3CDTF">2020-10-25T09:07:48Z</dcterms:created>
  <dcterms:modified xsi:type="dcterms:W3CDTF">2020-10-27T14:43:48Z</dcterms:modified>
</cp:coreProperties>
</file>